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jdic\Desktop\"/>
    </mc:Choice>
  </mc:AlternateContent>
  <xr:revisionPtr revIDLastSave="0" documentId="13_ncr:1_{0F336FE3-B60C-442D-8D1C-601F4B88C0BD}" xr6:coauthVersionLast="36" xr6:coauthVersionMax="36" xr10:uidLastSave="{00000000-0000-0000-0000-000000000000}"/>
  <bookViews>
    <workbookView xWindow="0" yWindow="0" windowWidth="25200" windowHeight="10935" activeTab="1" xr2:uid="{8BC6EEA7-6758-461B-AE8B-06BE5F5EB676}"/>
  </bookViews>
  <sheets>
    <sheet name="05-2024 Plaće i mat.prava   " sheetId="12" r:id="rId1"/>
    <sheet name="05-2024" sheetId="11" r:id="rId2"/>
    <sheet name="04-2024" sheetId="8" r:id="rId3"/>
    <sheet name="04-2024 Plaće i mat.prava  " sheetId="9" r:id="rId4"/>
    <sheet name="03-2024 Plaće i mat.prava " sheetId="7" r:id="rId5"/>
    <sheet name="03-2024" sheetId="6" r:id="rId6"/>
    <sheet name="02-2024 " sheetId="4" r:id="rId7"/>
    <sheet name="02-2024 Plaće i mat.prava " sheetId="5" r:id="rId8"/>
    <sheet name="01-2024" sheetId="1" r:id="rId9"/>
    <sheet name="01-2024 Plaće i mat.prava" sheetId="3" r:id="rId10"/>
  </sheets>
  <definedNames>
    <definedName name="_xlnm._FilterDatabase" localSheetId="8" hidden="1">'01-2024'!$A$7:$H$92</definedName>
    <definedName name="_xlnm._FilterDatabase" localSheetId="6" hidden="1">'02-2024 '!$A$7:$H$97</definedName>
    <definedName name="_xlnm._FilterDatabase" localSheetId="5" hidden="1">'03-2024'!$A$7:$H$81</definedName>
    <definedName name="_xlnm._FilterDatabase" localSheetId="2" hidden="1">'04-2024'!$A$7:$H$110</definedName>
    <definedName name="_xlnm._FilterDatabase" localSheetId="1" hidden="1">'05-2024'!$A$7:$H$104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1" l="1"/>
  <c r="D87" i="11"/>
  <c r="D77" i="11"/>
  <c r="D44" i="11"/>
  <c r="D42" i="11"/>
  <c r="D17" i="11"/>
  <c r="D91" i="11"/>
  <c r="D93" i="11"/>
  <c r="D69" i="11"/>
  <c r="D32" i="11"/>
  <c r="D28" i="11"/>
  <c r="D23" i="11"/>
  <c r="D19" i="11"/>
  <c r="A13" i="12"/>
  <c r="D105" i="11"/>
  <c r="D103" i="11"/>
  <c r="D101" i="11"/>
  <c r="D99" i="11"/>
  <c r="D97" i="11"/>
  <c r="D95" i="11"/>
  <c r="D89" i="11"/>
  <c r="D85" i="11"/>
  <c r="D83" i="11"/>
  <c r="D81" i="11"/>
  <c r="D79" i="11"/>
  <c r="D75" i="11"/>
  <c r="D73" i="11"/>
  <c r="D71" i="11"/>
  <c r="D66" i="11"/>
  <c r="D64" i="11"/>
  <c r="D62" i="11"/>
  <c r="D60" i="11"/>
  <c r="D58" i="11"/>
  <c r="D56" i="11"/>
  <c r="D54" i="11"/>
  <c r="D52" i="11"/>
  <c r="D50" i="11"/>
  <c r="D48" i="11"/>
  <c r="D46" i="11"/>
  <c r="D40" i="11"/>
  <c r="D35" i="11"/>
  <c r="D30" i="11"/>
  <c r="D21" i="11"/>
  <c r="D15" i="11"/>
  <c r="D13" i="11"/>
  <c r="D11" i="11"/>
  <c r="D9" i="11"/>
  <c r="D107" i="11" l="1"/>
  <c r="D105" i="8"/>
  <c r="D89" i="8"/>
  <c r="D72" i="8"/>
  <c r="D93" i="8"/>
  <c r="D91" i="8"/>
  <c r="D70" i="8"/>
  <c r="D96" i="8"/>
  <c r="D86" i="8"/>
  <c r="D101" i="8"/>
  <c r="D84" i="8"/>
  <c r="D82" i="8"/>
  <c r="D74" i="8"/>
  <c r="D64" i="8"/>
  <c r="D60" i="8"/>
  <c r="D54" i="8"/>
  <c r="D52" i="8"/>
  <c r="D50" i="8"/>
  <c r="D30" i="8" l="1"/>
  <c r="D23" i="8" l="1"/>
  <c r="D25" i="8"/>
  <c r="D9" i="8"/>
  <c r="D11" i="8"/>
  <c r="A13" i="9" l="1"/>
  <c r="D111" i="8"/>
  <c r="D109" i="8"/>
  <c r="D107" i="8"/>
  <c r="D103" i="8"/>
  <c r="D99" i="8"/>
  <c r="D78" i="8"/>
  <c r="D76" i="8"/>
  <c r="D68" i="8"/>
  <c r="D66" i="8"/>
  <c r="D62" i="8"/>
  <c r="D58" i="8"/>
  <c r="D56" i="8"/>
  <c r="D48" i="8"/>
  <c r="D46" i="8"/>
  <c r="D44" i="8"/>
  <c r="D42" i="8"/>
  <c r="D40" i="8"/>
  <c r="D38" i="8"/>
  <c r="D36" i="8"/>
  <c r="D34" i="8"/>
  <c r="D27" i="8"/>
  <c r="D21" i="8"/>
  <c r="D19" i="8"/>
  <c r="D17" i="8"/>
  <c r="D15" i="8"/>
  <c r="D13" i="8"/>
  <c r="D113" i="8" l="1"/>
  <c r="D67" i="6"/>
  <c r="A13" i="7" l="1"/>
  <c r="D19" i="6" l="1"/>
  <c r="D58" i="6"/>
  <c r="D56" i="6"/>
  <c r="D72" i="6"/>
  <c r="D63" i="6"/>
  <c r="D52" i="6"/>
  <c r="D11" i="6" l="1"/>
  <c r="D82" i="6"/>
  <c r="D80" i="6"/>
  <c r="D78" i="6"/>
  <c r="D76" i="6"/>
  <c r="D74" i="6"/>
  <c r="D69" i="6"/>
  <c r="D65" i="6"/>
  <c r="D60" i="6"/>
  <c r="D54" i="6"/>
  <c r="D49" i="6"/>
  <c r="D47" i="6"/>
  <c r="D45" i="6"/>
  <c r="D43" i="6"/>
  <c r="D41" i="6"/>
  <c r="D39" i="6"/>
  <c r="D37" i="6"/>
  <c r="D35" i="6"/>
  <c r="D33" i="6"/>
  <c r="D31" i="6"/>
  <c r="D29" i="6"/>
  <c r="D27" i="6"/>
  <c r="D25" i="6"/>
  <c r="D23" i="6"/>
  <c r="D21" i="6"/>
  <c r="D17" i="6"/>
  <c r="D15" i="6"/>
  <c r="D13" i="6"/>
  <c r="D9" i="6"/>
  <c r="D84" i="6" l="1"/>
  <c r="D31" i="4"/>
  <c r="D90" i="4"/>
  <c r="D92" i="4"/>
  <c r="D94" i="4"/>
  <c r="D88" i="4"/>
  <c r="D70" i="4"/>
  <c r="D61" i="4"/>
  <c r="D13" i="4"/>
  <c r="D21" i="4"/>
  <c r="D19" i="4"/>
  <c r="D17" i="4"/>
  <c r="D76" i="4"/>
  <c r="D25" i="4"/>
  <c r="D23" i="4"/>
  <c r="D15" i="4"/>
  <c r="D40" i="4" l="1"/>
  <c r="D100" i="4" l="1"/>
  <c r="D98" i="4"/>
  <c r="D96" i="4"/>
  <c r="D86" i="4"/>
  <c r="D84" i="4"/>
  <c r="D81" i="4"/>
  <c r="D79" i="4"/>
  <c r="D74" i="4"/>
  <c r="D72" i="4"/>
  <c r="D67" i="4"/>
  <c r="D65" i="4"/>
  <c r="D63" i="4"/>
  <c r="D58" i="4"/>
  <c r="D56" i="4"/>
  <c r="D54" i="4"/>
  <c r="D52" i="4"/>
  <c r="D50" i="4"/>
  <c r="D48" i="4"/>
  <c r="D46" i="4"/>
  <c r="D44" i="4"/>
  <c r="D42" i="4"/>
  <c r="D38" i="4"/>
  <c r="D35" i="4"/>
  <c r="D33" i="4"/>
  <c r="D29" i="4"/>
  <c r="D27" i="4"/>
  <c r="D11" i="4"/>
  <c r="D9" i="4"/>
  <c r="A15" i="5" l="1"/>
  <c r="A13" i="3" l="1"/>
  <c r="D32" i="1"/>
  <c r="D25" i="1"/>
  <c r="D27" i="1"/>
  <c r="D29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15" i="1"/>
  <c r="D23" i="1"/>
  <c r="D21" i="1"/>
  <c r="D19" i="1"/>
  <c r="D17" i="1"/>
  <c r="D13" i="1"/>
  <c r="D11" i="1"/>
  <c r="D9" i="1"/>
  <c r="D95" i="1" l="1"/>
</calcChain>
</file>

<file path=xl/sharedStrings.xml><?xml version="1.0" encoding="utf-8"?>
<sst xmlns="http://schemas.openxmlformats.org/spreadsheetml/2006/main" count="1045" uniqueCount="303">
  <si>
    <t>Zagreb</t>
  </si>
  <si>
    <t>BAUHAUS-ZAGREB, KOMANDITNO DRUŠTVO ZA TRGOVINU I USLUGE</t>
  </si>
  <si>
    <t>ZAGREB</t>
  </si>
  <si>
    <t>ELEKOM SERVIS,OBRT ZA USLUGE I TRGOVINU,VL.DAMIR ČEPO</t>
  </si>
  <si>
    <t>ANPARO D.O.O.</t>
  </si>
  <si>
    <t>VODOOPSKRBA I ODVODNJA D.O.O.</t>
  </si>
  <si>
    <t>FINANCIJSKA AGENCIJA</t>
  </si>
  <si>
    <t>GRAD ZAGREB</t>
  </si>
  <si>
    <t>ICOM HRVATSKA</t>
  </si>
  <si>
    <t>RIJEKA</t>
  </si>
  <si>
    <t>CROATIA OSIGURANJE D.D.</t>
  </si>
  <si>
    <t>ZAGREBAČKI HOLDING D.O.O. - PODRUŽNICA ČISTOĆA</t>
  </si>
  <si>
    <t>FERO-TERM D.O.O.</t>
  </si>
  <si>
    <t>GORNJI STUPNIK</t>
  </si>
  <si>
    <t>LEYKAM INTERNATIONAL D.O.O.</t>
  </si>
  <si>
    <t>RELIANCE D.O.O.</t>
  </si>
  <si>
    <t>SPLIT</t>
  </si>
  <si>
    <t>RANDIĆ I SURADNICI D.O.O.</t>
  </si>
  <si>
    <t>SAMOBORČEK EU GRUPA D.O.O.</t>
  </si>
  <si>
    <t>SAMOBOR</t>
  </si>
  <si>
    <t>MILAN MUTAVDŽIĆ</t>
  </si>
  <si>
    <t>HRVATSKO MUZEJSKO DRUŠTVO</t>
  </si>
  <si>
    <t>HRVATSKI RESTAURATORSKI ZAVOD</t>
  </si>
  <si>
    <t>QUADRACON D.O.O.</t>
  </si>
  <si>
    <t>A1 HRVATSKA D.O.O.</t>
  </si>
  <si>
    <t>KOMUNALAC D. O. O.</t>
  </si>
  <si>
    <t>VRBOVSKO</t>
  </si>
  <si>
    <t>TELEBIT D.O.O.</t>
  </si>
  <si>
    <t>LIMES PLUS D.O.O.</t>
  </si>
  <si>
    <t>HP D.D.</t>
  </si>
  <si>
    <t>VELIKA GORICA</t>
  </si>
  <si>
    <t>ARH.IVA RUKAVINA D.O.O.</t>
  </si>
  <si>
    <t>MUZEJI IVANA  MEŠTROVIĆA</t>
  </si>
  <si>
    <t>Split</t>
  </si>
  <si>
    <t>HEP-OPSKRBA D.O.O.</t>
  </si>
  <si>
    <t>GRADSKA PLINARA ZAGREB-OPSKRBA D.O.O.</t>
  </si>
  <si>
    <t>EMDA D.O.O.</t>
  </si>
  <si>
    <t>KRISTIAN TURČINOVIĆ</t>
  </si>
  <si>
    <t>Dobrinj 51514</t>
  </si>
  <si>
    <t>SOKOL D.O.O.</t>
  </si>
  <si>
    <t>COPY ELECTRONIC D.O.O.</t>
  </si>
  <si>
    <t>ZAGREBAČKI ELEKTRIČNI TRAMVAJ D.O.O.</t>
  </si>
  <si>
    <t>HRVATSKI TELEKOM D.D.</t>
  </si>
  <si>
    <t>KEMIJSKA ČISTIONICA  LUNA</t>
  </si>
  <si>
    <t>ARHIVPRO D.O.O.</t>
  </si>
  <si>
    <t>KOPRIVNICA</t>
  </si>
  <si>
    <t>K2 OBRT ZA RAČUNALNE DJELATNOSTI,VL.DRAŽEN PAVETIĆ</t>
  </si>
  <si>
    <t>FINDER D.O.O. ZA TRGOVINU I USLUGE</t>
  </si>
  <si>
    <t>PETROL D.O.O. ZA PRIJEVOZ NAFTE I NAFTNIH DERIVATA</t>
  </si>
  <si>
    <t>ZAGREB-SLOBOŠTINA</t>
  </si>
  <si>
    <t>OIB:</t>
  </si>
  <si>
    <t>Sjedište primatelja:</t>
  </si>
  <si>
    <t>Naziv primatelja:</t>
  </si>
  <si>
    <t>Način objave isplaćenog iznosa:</t>
  </si>
  <si>
    <t>Hrvatski povijesni muzej</t>
  </si>
  <si>
    <t>Proračunski korisnik</t>
  </si>
  <si>
    <t>02934349073</t>
  </si>
  <si>
    <t>3212-Naknade za prijevoz na posao i s posla</t>
  </si>
  <si>
    <t>3223-Energija</t>
  </si>
  <si>
    <t>3224-Materijal i dijelovi za tekuće i investicijsko održavanje</t>
  </si>
  <si>
    <t>3225-Sitni inventar i auto gume</t>
  </si>
  <si>
    <t>3221-Uredski materijal i ostali materijalni rashodi</t>
  </si>
  <si>
    <t>3231-Usluge telefona, pošte i prijevoza</t>
  </si>
  <si>
    <t>3234-Komunalne usluge</t>
  </si>
  <si>
    <t>3235-Zakupnine i najamnine</t>
  </si>
  <si>
    <t>3237-Intelektualne i osobne usluge</t>
  </si>
  <si>
    <t>3238-Računalne usluge</t>
  </si>
  <si>
    <t>3239-Ostale usluge</t>
  </si>
  <si>
    <t>3292-Premije osiguranja</t>
  </si>
  <si>
    <t>3294-Članarine i norme</t>
  </si>
  <si>
    <t>3295-Pristojbe i naknade</t>
  </si>
  <si>
    <t>4124-Ostala prava</t>
  </si>
  <si>
    <t>4241-Knjige</t>
  </si>
  <si>
    <t>4243-Muzejski izlošci i predmeti prirodnih rijetkosti</t>
  </si>
  <si>
    <t>3431-Bankarske usluge i usluge platnog prometa</t>
  </si>
  <si>
    <t>Elektrotehnika napon d.o.o.</t>
  </si>
  <si>
    <t>Vrsta rashoda i izdatka:</t>
  </si>
  <si>
    <t>Mannheim</t>
  </si>
  <si>
    <t>3114-Plaće za posebne uvjete rada</t>
  </si>
  <si>
    <t>3132-Doprinosi za obvezno zdravstveno osiguranje</t>
  </si>
  <si>
    <t>3212-Naknade za prijevoz, za rad na terenu i odvojeni život</t>
  </si>
  <si>
    <t xml:space="preserve">Ukupno za siječanj 2024. godine </t>
  </si>
  <si>
    <t>3111-Bruto plaće za redovan rad</t>
  </si>
  <si>
    <t>ALCA ZAGREB D.O.O.</t>
  </si>
  <si>
    <t xml:space="preserve">UKUPNO BAUHAUS-ZAGREB: </t>
  </si>
  <si>
    <t xml:space="preserve">UKUPNO A1 HRVATSKA D.O.O.: </t>
  </si>
  <si>
    <t xml:space="preserve">UKUPNO ALCA ZAGREB D.O.O.: </t>
  </si>
  <si>
    <t xml:space="preserve">UKUPNO ANPARO D.O.O.: </t>
  </si>
  <si>
    <t xml:space="preserve">UKUPNO ARH.IVA RUKAVINA D.O.O.: </t>
  </si>
  <si>
    <t xml:space="preserve">UKUPNO ARHIVPRO D.O.O.: </t>
  </si>
  <si>
    <t xml:space="preserve">UKUPNO COPY ELECTRONIC D.O.O.: </t>
  </si>
  <si>
    <t xml:space="preserve">UKUPNO CROATIA OSIGURANJE D.D.: </t>
  </si>
  <si>
    <t xml:space="preserve">SveUKUPNO za siječanj 2024: </t>
  </si>
  <si>
    <t xml:space="preserve">UKUPNO ELEKOM SERVIS: </t>
  </si>
  <si>
    <t xml:space="preserve">UKUPNO EMDA D.O.O.: </t>
  </si>
  <si>
    <t xml:space="preserve">UKUPNO Elektrotehnika napon d.o.o.: </t>
  </si>
  <si>
    <t xml:space="preserve">UKUPNO FERO-TERM D.O.O.: </t>
  </si>
  <si>
    <t xml:space="preserve">UKUPNO FINANCIJSKA AGENCIJA: </t>
  </si>
  <si>
    <t xml:space="preserve">UKUPNO FINDER D.O.O. ZA TRGOVINU I USLUGE: </t>
  </si>
  <si>
    <t xml:space="preserve">UKUPNO GRAD ZAGREB: </t>
  </si>
  <si>
    <t xml:space="preserve">UKUPNO GRADSKA PLINARA ZAGREB-OPSKRBA D.O.O.: </t>
  </si>
  <si>
    <t xml:space="preserve">UKUPNO HEP-OPSKRBA D.O.O.: </t>
  </si>
  <si>
    <t xml:space="preserve">UKUPNO HP D.D.: </t>
  </si>
  <si>
    <t xml:space="preserve">UKUPNO HRVATSKI RESTAURATORSKI ZAVOD: </t>
  </si>
  <si>
    <t xml:space="preserve">UKUPNO HRVATSKI TELEKOM D.D.: </t>
  </si>
  <si>
    <t xml:space="preserve">UKUPNO HRVATSKO MUZEJSKO DRUŠTVO: </t>
  </si>
  <si>
    <t>HŽ PUTNIČKI PRIJEVOZ D.O.O.</t>
  </si>
  <si>
    <t xml:space="preserve">UKUPNO HŽ PUTNIČKI PRIJEVOZ D.O.O.: </t>
  </si>
  <si>
    <t xml:space="preserve">UKUPNO ICOM HRVATSKA: </t>
  </si>
  <si>
    <t xml:space="preserve">UKUPNO K2 OBRT : </t>
  </si>
  <si>
    <t xml:space="preserve">UKUPNO KEMIJSKA ČISTIONICA  LUNA: </t>
  </si>
  <si>
    <t xml:space="preserve">UKUPNO KOMUNALAC D. O. O.: </t>
  </si>
  <si>
    <t xml:space="preserve">UKUPNO KRISTIAN TURČINOVIĆ: </t>
  </si>
  <si>
    <t xml:space="preserve">UKUPNO LEYKAM INTERNATIONAL D.O.O: </t>
  </si>
  <si>
    <t xml:space="preserve">UKUPNO LIMES PLUS D.O.O.: </t>
  </si>
  <si>
    <t xml:space="preserve">UKUPNO MILAN MUTAVDŽIĆ: </t>
  </si>
  <si>
    <t xml:space="preserve">UKUPNO MUZEJI IVANA  MEŠTROVIĆA: </t>
  </si>
  <si>
    <t xml:space="preserve">UKUPNO PETROL D.O.O.: </t>
  </si>
  <si>
    <t xml:space="preserve">UKUPNO QUADRACON D.O.O.: </t>
  </si>
  <si>
    <t xml:space="preserve">PRIVREDNA BANKA ZAGREB D.D. </t>
  </si>
  <si>
    <t xml:space="preserve">UKUPNO PRIVREDNA BANKA ZAGREB D.D. : </t>
  </si>
  <si>
    <t xml:space="preserve">UKUPNO RANDIĆ I SURADNICI D.O.O.: </t>
  </si>
  <si>
    <t xml:space="preserve">UKUPNO RELIANCE D.O.O.: </t>
  </si>
  <si>
    <t xml:space="preserve">UKUPNO SAMOBORČEK EU GRUPA D.O.O.: </t>
  </si>
  <si>
    <t xml:space="preserve">UKUPNO SOKOL D.O.O.: </t>
  </si>
  <si>
    <t xml:space="preserve">UKUPNO TELEBIT D.O.O.: </t>
  </si>
  <si>
    <t xml:space="preserve">UKUPNO VODOOPSKRBA I ODVODNJA D.O.O.: </t>
  </si>
  <si>
    <t xml:space="preserve">UKUPNO ZAGREBAČKI ELEKTRIČNI TRAMVAJ D.O.O.: </t>
  </si>
  <si>
    <t xml:space="preserve">UKUPNO ZAGREBAČKI HOLDING D.O.O. - PODRUŽNICA ČISTOĆA: </t>
  </si>
  <si>
    <t xml:space="preserve">INFORMACIJA O TROŠENJU SREDSTAVA ZA SIJEČANJ 2024. GODINE </t>
  </si>
  <si>
    <t>INFORMACIJA O TROŠENJU SREDSTAVA ZA SIJEČANJ 2024. GODINE</t>
  </si>
  <si>
    <t>EMIL FREY AUTO CENTAR D.O.O.</t>
  </si>
  <si>
    <t>DANIJEL VUK -VUK,OBRT ZA TRGOVINU PUTEM AUTOMATA,VL.DANIJEL VUK</t>
  </si>
  <si>
    <t>3293-Reprezentacija</t>
  </si>
  <si>
    <t>DRŽAVNI PRORAČUN REPUBLIKE HRVATSKE</t>
  </si>
  <si>
    <t xml:space="preserve">UKUPNO VUK,OBRT ZA TRGOVINU PUTEM AUTOMATA: </t>
  </si>
  <si>
    <t xml:space="preserve">UKUPNO DRŽ. PRORAČUN RH.: </t>
  </si>
  <si>
    <t>EKOWATT D.O.O.</t>
  </si>
  <si>
    <t xml:space="preserve">UKUPNO EKOWATT D.O.O.: </t>
  </si>
  <si>
    <t xml:space="preserve">UKUPNO EMIL FREY AUTO CENTAR D.O.O.: </t>
  </si>
  <si>
    <t>HRVATSKO DRUŠTVO LIKOVNIH UMJETNIKA</t>
  </si>
  <si>
    <t xml:space="preserve">UKUPNO HDLU: </t>
  </si>
  <si>
    <t>IVICA FABINA- FABINA PRIJEVOZ,VL.IVICA FABINA</t>
  </si>
  <si>
    <t>UKUPNO FABINA:</t>
  </si>
  <si>
    <t>KONTO D.O.O. ZA PROJEKTIRANJE INFORM SUSTAVA</t>
  </si>
  <si>
    <t xml:space="preserve">UKUPNO KONTO: </t>
  </si>
  <si>
    <t>POŽEGA</t>
  </si>
  <si>
    <t>IMG-TREZOR D.O.O.</t>
  </si>
  <si>
    <t>UKUPNO IMG-TREZOR:</t>
  </si>
  <si>
    <t>KUNSTTRANS ZAGREB D.O.O.</t>
  </si>
  <si>
    <t xml:space="preserve">UKUPNO KUNSTTRANS: </t>
  </si>
  <si>
    <t>MK KNJIGOVEŽNICA,VL.MARKO KAUZLARIĆ I JASNA DULIĆ STADIĆ</t>
  </si>
  <si>
    <t xml:space="preserve">UKUPNO MK KNJIGOVEŽNICA: </t>
  </si>
  <si>
    <t>ROBERTA DELIVUK,TELEGRAM,VL.ROBERTA DELIVUK</t>
  </si>
  <si>
    <t xml:space="preserve">UKUPNO TELEGRAM.: </t>
  </si>
  <si>
    <t>3232-Usluge tekućeg i investicijskog održavanja</t>
  </si>
  <si>
    <t>4511-dodatna ulaganja na građevinskim objektima</t>
  </si>
  <si>
    <t xml:space="preserve">INFORMACIJA O TROŠENJU SREDSTAVA ZA VELJAČU 2024. GODINE </t>
  </si>
  <si>
    <t xml:space="preserve">SveUKUPNO za veljaču 2024: </t>
  </si>
  <si>
    <t>INFORMACIJA O TROŠENJU SREDSTAVA ZA VELJAČU 2024. GODINE</t>
  </si>
  <si>
    <t>3113-Plaće za prekovremeni rad</t>
  </si>
  <si>
    <t xml:space="preserve">Ukupno za veljaču 2024. godine </t>
  </si>
  <si>
    <t xml:space="preserve">3211-Službena putovanja </t>
  </si>
  <si>
    <t>GESELLSCHAFT FUR HISTORISCHE WAFFEN</t>
  </si>
  <si>
    <t>MUNCHEN</t>
  </si>
  <si>
    <t>UKUPNO : GESELLSCHAFT</t>
  </si>
  <si>
    <t>SANITACIJA,Tišinska ul.15</t>
  </si>
  <si>
    <t>UKUPNO:SANITACIJA</t>
  </si>
  <si>
    <t>SVEUČILIŠTE U SL.BRODU,Trg I.B.Mažuranić 2</t>
  </si>
  <si>
    <t>Slavonski Brod</t>
  </si>
  <si>
    <t>UKUPNO: SV. U SL.BRODU</t>
  </si>
  <si>
    <t>IKEA,ul.A.Nobela 2</t>
  </si>
  <si>
    <t>UKUPNO:IKEA</t>
  </si>
  <si>
    <t>BAUHAUS,ul.V.Škorpika 27</t>
  </si>
  <si>
    <t>UKUPNO:BAUHAUS</t>
  </si>
  <si>
    <t>BOLT,Lastovska ul.2</t>
  </si>
  <si>
    <t>UKUPNO:BOLT</t>
  </si>
  <si>
    <t>BOLTEK,obrt za autotaksi,Savska 155a,vl.B.Boltek</t>
  </si>
  <si>
    <t>UKUPNO:BOLTEK</t>
  </si>
  <si>
    <t>ELEKOM,Klanječka 52</t>
  </si>
  <si>
    <t>UKUPNO:ELEKOM</t>
  </si>
  <si>
    <t>3231-USluge telefona, pošte i prijevoza</t>
  </si>
  <si>
    <t>3221-URedski materijal i ostali materijalni rashodi</t>
  </si>
  <si>
    <t>2424-Knjige,umjetnička djela i ostale izložbene vrijednosti</t>
  </si>
  <si>
    <t>3221-uredski materijal i ostali materijalni rashodi</t>
  </si>
  <si>
    <t>3225-sitni inventar i auto gume</t>
  </si>
  <si>
    <t xml:space="preserve">INFORMACIJA O TROŠENJU SREDSTAVA ZA OŽUJAK 2024. GODINE </t>
  </si>
  <si>
    <t>Dr.ETLINGER d.o.o.,Jakova Gotovca 10,Zagreb</t>
  </si>
  <si>
    <t xml:space="preserve">UKUPNO DR.ETLINGER: </t>
  </si>
  <si>
    <t>KONTO D.O.O.,Za PROJEKTIRANJE INFORMACIJSKIH SUSTAVA,USLUGA KNJIGOVODSTVA</t>
  </si>
  <si>
    <t xml:space="preserve">UKUPNO KONTO D.O.O: </t>
  </si>
  <si>
    <t>MATICA HRVATSKA</t>
  </si>
  <si>
    <t xml:space="preserve">UKUPNO MATICA HRVATSKA: </t>
  </si>
  <si>
    <t>KUNSTTRANS ZAGREB D.O.O</t>
  </si>
  <si>
    <t xml:space="preserve">UKUPNO KUNSTTRANS D.O.O: </t>
  </si>
  <si>
    <t>PLEJADA D.O.O</t>
  </si>
  <si>
    <t xml:space="preserve">UKUPNO PLEJADA D.O.O.: </t>
  </si>
  <si>
    <t>PRINT STUDIO D.O.Oza proizvodnju,trgovinu i usluge</t>
  </si>
  <si>
    <t xml:space="preserve">UKUPNO PRINT STUDIO : </t>
  </si>
  <si>
    <t>3238- Računalne usluge</t>
  </si>
  <si>
    <t>4511-Dodatna ulaganja na građevinskim objektima</t>
  </si>
  <si>
    <t>ConColor d.o.o.,Lj.Posavskog 8,Sesvete</t>
  </si>
  <si>
    <t>UKUPNO ConColor:</t>
  </si>
  <si>
    <t>SAFIR autopraonica,Kranjčevićeva 19,Zagreb</t>
  </si>
  <si>
    <t>Antikvarijat Crveni Peristil,Vlaška 89/1,Zagreb</t>
  </si>
  <si>
    <t>UKUPNO Antikvarijat:</t>
  </si>
  <si>
    <t>UKUPNO SAFIR:</t>
  </si>
  <si>
    <t>NAMA D.D.</t>
  </si>
  <si>
    <t>UKUPNO NAMA:</t>
  </si>
  <si>
    <t>BAUHAUS ,V.Škorpika 27,Zagreb</t>
  </si>
  <si>
    <t>UKUPNO BAUHAUS:</t>
  </si>
  <si>
    <t xml:space="preserve">SveUKUPNO za ožujak 2024: </t>
  </si>
  <si>
    <t>INFORMACIJA O TROŠENJU SREDSTAVA ZA OŽUJAK 2024. GODINE</t>
  </si>
  <si>
    <t xml:space="preserve">Ukupno za ožujak 2024. godine </t>
  </si>
  <si>
    <t>3211-Službena putovanja</t>
  </si>
  <si>
    <t>Privredna banka Zagreb</t>
  </si>
  <si>
    <t>UKUPNO PBZ:</t>
  </si>
  <si>
    <t xml:space="preserve">INFORMACIJA O TROŠENJU SREDSTAVA ZA TRAVANJ 2024. GODINE </t>
  </si>
  <si>
    <t>ALCA ZAGREB D.O.O</t>
  </si>
  <si>
    <t>UKUPNO ALCA:</t>
  </si>
  <si>
    <t>KOLEDOVČINA</t>
  </si>
  <si>
    <t>Dimnjačarska obrtnička zadruga- Sektor 3</t>
  </si>
  <si>
    <t>UKUPNO Dimnjačarska zadruga:</t>
  </si>
  <si>
    <t>HRVATSKI DRŽAVNI ARHIV</t>
  </si>
  <si>
    <t>UKUPNO HRVATSKI DRŽAVNI ARHIV:</t>
  </si>
  <si>
    <t>UKUPNO HRVATSKO MUZ. DRUŠTVO:</t>
  </si>
  <si>
    <t>HRVATSKI RESTAURATORSKI ZAVOD:</t>
  </si>
  <si>
    <t>UKUPNO HRVATSKI REST. ZAVOD:</t>
  </si>
  <si>
    <t>INSPEKT KONTROLA D.O.O.</t>
  </si>
  <si>
    <t>UKUPNO INSPEKT KONTROLA:</t>
  </si>
  <si>
    <t>INSTAR CENTER D.O.O</t>
  </si>
  <si>
    <t>LIMES PLUS D.O.O</t>
  </si>
  <si>
    <t>UKUPNO LIMES:</t>
  </si>
  <si>
    <t>MUZEJSKI DOKUMENTACIJSKI CENTAR</t>
  </si>
  <si>
    <t>UKUPNO MDC:</t>
  </si>
  <si>
    <t xml:space="preserve">SveUKUPNO za travanj 2024: </t>
  </si>
  <si>
    <t>NACIONALNA I SVEUČILIŠNA KNJIŽNICA</t>
  </si>
  <si>
    <t>UKUPNO NSK:</t>
  </si>
  <si>
    <t>NARODNE NOVINE D.D.</t>
  </si>
  <si>
    <t>UKUPNO NARODNE NOVINE:</t>
  </si>
  <si>
    <t>SNJEŽANA NOVA D.O.O.</t>
  </si>
  <si>
    <t>UKUPNO SNJEŽANA NOVA:</t>
  </si>
  <si>
    <t>NOVOTEL WIEN HOTEL</t>
  </si>
  <si>
    <t>BEČ</t>
  </si>
  <si>
    <t>UKUPNO NOVOTEL:</t>
  </si>
  <si>
    <t>PRIVREDNA BANKA ZAGREB</t>
  </si>
  <si>
    <t>UKUPNO INSTAR:</t>
  </si>
  <si>
    <t>UKUPNO QUADRACON:</t>
  </si>
  <si>
    <t>BAUHAUS</t>
  </si>
  <si>
    <t>KNJIGOPRINT</t>
  </si>
  <si>
    <t>UKUPNO KNJIGOPRINT:</t>
  </si>
  <si>
    <t>MULLER</t>
  </si>
  <si>
    <t>UKUPNO MULLER:</t>
  </si>
  <si>
    <t>PROSVJETA D.O.O.</t>
  </si>
  <si>
    <t>UKUPNO PROSVJETA:</t>
  </si>
  <si>
    <t>KONZUM</t>
  </si>
  <si>
    <t>UKUPNO KONZUM:</t>
  </si>
  <si>
    <t>4124-OStala prava</t>
  </si>
  <si>
    <t>3239-OStale usluge</t>
  </si>
  <si>
    <t>3221-Uredski materijal</t>
  </si>
  <si>
    <t>3221-uredski materijal</t>
  </si>
  <si>
    <t>3213-Stručno usavršavanje zaposlenika</t>
  </si>
  <si>
    <t>3233-usluge promidžbe i informiranja</t>
  </si>
  <si>
    <t>3431-bankarske usluge i usluge platnog prometa</t>
  </si>
  <si>
    <t>INFORMACIJA O TROŠENJU SREDSTAVA ZA TRAVANJ 2024. GODINE</t>
  </si>
  <si>
    <t xml:space="preserve">Ukupno za travanj 2024. godine </t>
  </si>
  <si>
    <t xml:space="preserve">INFORMACIJA O TROŠENJU SREDSTAVA ZA SVIBANJ 2024. GODINE </t>
  </si>
  <si>
    <t xml:space="preserve">SveUKUPNO za svibanj 2024: </t>
  </si>
  <si>
    <t>INFORMACIJA O TROŠENJU SREDSTAVA ZA SVIBANJ 2024. GODINE</t>
  </si>
  <si>
    <t xml:space="preserve">Ukupno za svibanj 2024. godine </t>
  </si>
  <si>
    <t>ARH.I.RUKAVINA</t>
  </si>
  <si>
    <t>UKUPNO:ARH.I.RUKAVINA</t>
  </si>
  <si>
    <t>BRADAS-PROMET D.O.O.</t>
  </si>
  <si>
    <t>UKUPNO:BRADAS-PROMET</t>
  </si>
  <si>
    <t>Čuvari grada Zagreba</t>
  </si>
  <si>
    <t>UKUPNO:Čuvari grada Zagreba</t>
  </si>
  <si>
    <t>EMDA D.O.O</t>
  </si>
  <si>
    <t>UKUPNO: EMDA D.O.O</t>
  </si>
  <si>
    <t>MLAZ D.O.O.</t>
  </si>
  <si>
    <t>UKUPNO MLAZ:</t>
  </si>
  <si>
    <t>DELNICE</t>
  </si>
  <si>
    <t>SERVA</t>
  </si>
  <si>
    <t>UKUPNO SERVA:</t>
  </si>
  <si>
    <t>SIGNETA D.O.O</t>
  </si>
  <si>
    <t>UKUPNO SIGNETA D.O.O.:</t>
  </si>
  <si>
    <t>PEVEX</t>
  </si>
  <si>
    <t>UKUPNO PEVEX:</t>
  </si>
  <si>
    <t>KARLOVAC</t>
  </si>
  <si>
    <t>FARMACIA</t>
  </si>
  <si>
    <t>UKUPNO FARMACIA</t>
  </si>
  <si>
    <t>85267957976</t>
  </si>
  <si>
    <t>OBRT ZA TAKSI PRIJEVOZ,D.Vrdoljak</t>
  </si>
  <si>
    <t>UKUPNO OBRT ZA TAKSI PRIJEVOZ:</t>
  </si>
  <si>
    <t>OBRT ZA AUTOTAKSI,ZG TAKSI</t>
  </si>
  <si>
    <t>UKUPNO OBRT ZA AUTOTAKSI:</t>
  </si>
  <si>
    <t>UNIVERSUM-PROJEKT</t>
  </si>
  <si>
    <t>UKUPNO UNIVERSUM PROJEKT:</t>
  </si>
  <si>
    <t>CONCOLOR</t>
  </si>
  <si>
    <t>UKUPNO CONCOLOR:</t>
  </si>
  <si>
    <t>3231-usluge telefona, pošte i prijevoza</t>
  </si>
  <si>
    <t>3225-Sitni inventar i autogume</t>
  </si>
  <si>
    <t>4221-Uredska oprema i namještaj</t>
  </si>
  <si>
    <t>3224-Materijal i djelovi za tekuće i investicijsko 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</si>
</sst>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vertical="center"/>
    </xf>
  </cellStyleXfs>
  <cellXfs count="39">
    <xf numFmtId="0" fontId="0" fillId="0" borderId="0" xfId="0"/>
    <xf numFmtId="0" fontId="2" fillId="0" borderId="0" xfId="0" applyFont="1"/>
    <xf numFmtId="4" fontId="2" fillId="0" borderId="2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/>
    <xf numFmtId="0" fontId="3" fillId="2" borderId="2" xfId="0" applyFont="1" applyFill="1" applyBorder="1"/>
    <xf numFmtId="4" fontId="4" fillId="2" borderId="2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4" fontId="2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0" fontId="0" fillId="0" borderId="0" xfId="0" applyFont="1"/>
    <xf numFmtId="0" fontId="0" fillId="0" borderId="2" xfId="0" applyFont="1" applyBorder="1"/>
    <xf numFmtId="4" fontId="0" fillId="0" borderId="2" xfId="0" applyNumberFormat="1" applyFont="1" applyBorder="1"/>
    <xf numFmtId="0" fontId="2" fillId="0" borderId="2" xfId="0" applyFont="1" applyBorder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justify"/>
    </xf>
    <xf numFmtId="0" fontId="7" fillId="0" borderId="0" xfId="0" applyFont="1"/>
    <xf numFmtId="0" fontId="7" fillId="0" borderId="0" xfId="0" applyFont="1" applyFill="1"/>
    <xf numFmtId="0" fontId="2" fillId="0" borderId="0" xfId="0" applyFont="1" applyFill="1"/>
    <xf numFmtId="49" fontId="5" fillId="3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no" xfId="0" builtinId="0"/>
    <cellStyle name="table_header_up" xfId="1" xr:uid="{02DAC09F-35E1-4B88-B83C-FFFD1EC0B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828D-F6D8-4F08-8ED9-C25FE29A39CA}">
  <dimension ref="A1:B13"/>
  <sheetViews>
    <sheetView zoomScaleNormal="100" workbookViewId="0">
      <selection activeCell="B20" sqref="B20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268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62079.91</v>
      </c>
      <c r="B9" s="18" t="s">
        <v>82</v>
      </c>
    </row>
    <row r="10" spans="1:2" ht="25.5" customHeight="1" x14ac:dyDescent="0.25">
      <c r="A10" s="19">
        <v>10243.19</v>
      </c>
      <c r="B10" s="18" t="s">
        <v>79</v>
      </c>
    </row>
    <row r="11" spans="1:2" ht="25.5" customHeight="1" x14ac:dyDescent="0.25">
      <c r="A11" s="19">
        <v>90</v>
      </c>
      <c r="B11" s="18" t="s">
        <v>162</v>
      </c>
    </row>
    <row r="12" spans="1:2" ht="25.5" customHeight="1" x14ac:dyDescent="0.25">
      <c r="A12" s="19">
        <v>991.92</v>
      </c>
      <c r="B12" s="18" t="s">
        <v>80</v>
      </c>
    </row>
    <row r="13" spans="1:2" ht="25.5" customHeight="1" x14ac:dyDescent="0.25">
      <c r="A13" s="16">
        <f>SUBTOTAL(9,A9:A12)</f>
        <v>73405.02</v>
      </c>
      <c r="B13" s="15" t="s">
        <v>269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F6FD-1082-43A3-ABF7-F33E6F556CD3}">
  <dimension ref="A1:B13"/>
  <sheetViews>
    <sheetView zoomScaleNormal="100" workbookViewId="0">
      <selection activeCell="B12" sqref="B12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130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47940.04</v>
      </c>
      <c r="B9" s="18" t="s">
        <v>82</v>
      </c>
    </row>
    <row r="10" spans="1:2" ht="25.5" customHeight="1" x14ac:dyDescent="0.25">
      <c r="A10" s="19">
        <v>25.72</v>
      </c>
      <c r="B10" s="18" t="s">
        <v>78</v>
      </c>
    </row>
    <row r="11" spans="1:2" ht="25.5" customHeight="1" x14ac:dyDescent="0.25">
      <c r="A11" s="19">
        <v>7914.35</v>
      </c>
      <c r="B11" s="18" t="s">
        <v>79</v>
      </c>
    </row>
    <row r="12" spans="1:2" ht="25.5" customHeight="1" x14ac:dyDescent="0.25">
      <c r="A12" s="19">
        <v>1516.27</v>
      </c>
      <c r="B12" s="18" t="s">
        <v>80</v>
      </c>
    </row>
    <row r="13" spans="1:2" ht="25.5" customHeight="1" x14ac:dyDescent="0.25">
      <c r="A13" s="16">
        <f>SUBTOTAL(9,A9:A12)</f>
        <v>57396.38</v>
      </c>
      <c r="B13" s="15" t="s">
        <v>81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B7CC-2C3F-413F-8EF8-C509859F8F9B}">
  <dimension ref="A1:K114"/>
  <sheetViews>
    <sheetView showGridLines="0" tabSelected="1" topLeftCell="A10" zoomScaleNormal="100" workbookViewId="0">
      <selection activeCell="D15" sqref="D15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6" ht="23.25" customHeight="1" x14ac:dyDescent="0.25">
      <c r="A1" s="11" t="s">
        <v>54</v>
      </c>
    </row>
    <row r="2" spans="1:6" ht="24" customHeight="1" x14ac:dyDescent="0.25">
      <c r="A2" s="1" t="s">
        <v>55</v>
      </c>
    </row>
    <row r="3" spans="1:6" ht="18.75" customHeight="1" x14ac:dyDescent="0.25">
      <c r="A3" s="1" t="s">
        <v>0</v>
      </c>
    </row>
    <row r="4" spans="1:6" ht="18.75" customHeight="1" x14ac:dyDescent="0.25">
      <c r="A4" s="38" t="s">
        <v>266</v>
      </c>
      <c r="B4" s="38"/>
      <c r="C4" s="38"/>
      <c r="D4" s="38"/>
      <c r="E4" s="38"/>
    </row>
    <row r="5" spans="1:6" ht="20.25" customHeight="1" x14ac:dyDescent="0.25"/>
    <row r="6" spans="1:6" ht="15" customHeight="1" x14ac:dyDescent="0.25"/>
    <row r="7" spans="1:6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6" ht="31.5" customHeight="1" x14ac:dyDescent="0.25">
      <c r="A8" s="4" t="s">
        <v>24</v>
      </c>
      <c r="B8" s="23">
        <v>29524210204</v>
      </c>
      <c r="C8" s="23" t="s">
        <v>2</v>
      </c>
      <c r="D8" s="5">
        <v>569.48</v>
      </c>
      <c r="E8" s="20" t="s">
        <v>62</v>
      </c>
      <c r="F8" s="32"/>
    </row>
    <row r="9" spans="1:6" ht="31.5" customHeight="1" x14ac:dyDescent="0.25">
      <c r="A9" s="6" t="s">
        <v>85</v>
      </c>
      <c r="B9" s="24"/>
      <c r="C9" s="24"/>
      <c r="D9" s="7">
        <f>SUBTOTAL(9,D8:D8)</f>
        <v>569.48</v>
      </c>
      <c r="E9" s="21"/>
    </row>
    <row r="10" spans="1:6" ht="31.5" customHeight="1" x14ac:dyDescent="0.25">
      <c r="A10" s="28" t="s">
        <v>270</v>
      </c>
      <c r="B10" s="29">
        <v>77004047314</v>
      </c>
      <c r="C10" s="29" t="s">
        <v>2</v>
      </c>
      <c r="D10" s="30">
        <v>2906.98</v>
      </c>
      <c r="E10" s="31" t="s">
        <v>65</v>
      </c>
    </row>
    <row r="11" spans="1:6" ht="31.5" customHeight="1" x14ac:dyDescent="0.25">
      <c r="A11" s="6" t="s">
        <v>271</v>
      </c>
      <c r="B11" s="24"/>
      <c r="C11" s="24"/>
      <c r="D11" s="7">
        <f>SUBTOTAL(9,D10:D10)</f>
        <v>2906.98</v>
      </c>
      <c r="E11" s="21"/>
    </row>
    <row r="12" spans="1:6" ht="31.5" customHeight="1" x14ac:dyDescent="0.25">
      <c r="A12" s="4" t="s">
        <v>4</v>
      </c>
      <c r="B12" s="23">
        <v>36885326631</v>
      </c>
      <c r="C12" s="23" t="s">
        <v>2</v>
      </c>
      <c r="D12" s="5">
        <v>166.25</v>
      </c>
      <c r="E12" s="20" t="s">
        <v>65</v>
      </c>
      <c r="F12" s="32"/>
    </row>
    <row r="13" spans="1:6" ht="31.5" customHeight="1" x14ac:dyDescent="0.25">
      <c r="A13" s="6" t="s">
        <v>87</v>
      </c>
      <c r="B13" s="24"/>
      <c r="C13" s="24"/>
      <c r="D13" s="7">
        <f>SUBTOTAL(9,D12)</f>
        <v>166.25</v>
      </c>
      <c r="E13" s="21"/>
    </row>
    <row r="14" spans="1:6" ht="31.5" customHeight="1" x14ac:dyDescent="0.25">
      <c r="A14" s="4" t="s">
        <v>44</v>
      </c>
      <c r="B14" s="23">
        <v>79067915635</v>
      </c>
      <c r="C14" s="23" t="s">
        <v>45</v>
      </c>
      <c r="D14" s="5">
        <v>850</v>
      </c>
      <c r="E14" s="20" t="s">
        <v>66</v>
      </c>
      <c r="F14" s="32"/>
    </row>
    <row r="15" spans="1:6" ht="31.5" customHeight="1" x14ac:dyDescent="0.25">
      <c r="A15" s="6" t="s">
        <v>89</v>
      </c>
      <c r="B15" s="24"/>
      <c r="C15" s="24"/>
      <c r="D15" s="7">
        <f>SUBTOTAL(9,D14)</f>
        <v>850</v>
      </c>
      <c r="E15" s="21"/>
    </row>
    <row r="16" spans="1:6" ht="31.5" customHeight="1" x14ac:dyDescent="0.25">
      <c r="A16" s="28" t="s">
        <v>248</v>
      </c>
      <c r="B16" s="29">
        <v>71642207963</v>
      </c>
      <c r="C16" s="29" t="s">
        <v>2</v>
      </c>
      <c r="D16" s="30">
        <v>98.9</v>
      </c>
      <c r="E16" s="31" t="s">
        <v>300</v>
      </c>
    </row>
    <row r="17" spans="1:11" ht="31.5" customHeight="1" x14ac:dyDescent="0.25">
      <c r="A17" s="6" t="s">
        <v>210</v>
      </c>
      <c r="B17" s="24"/>
      <c r="C17" s="24"/>
      <c r="D17" s="7">
        <f>SUBTOTAL(9,D16)</f>
        <v>98.9</v>
      </c>
      <c r="E17" s="21"/>
    </row>
    <row r="18" spans="1:11" ht="31.5" customHeight="1" x14ac:dyDescent="0.25">
      <c r="A18" s="28" t="s">
        <v>272</v>
      </c>
      <c r="B18" s="29">
        <v>21275979298</v>
      </c>
      <c r="C18" s="29" t="s">
        <v>2</v>
      </c>
      <c r="D18" s="30">
        <v>609.44000000000005</v>
      </c>
      <c r="E18" s="31" t="s">
        <v>260</v>
      </c>
    </row>
    <row r="19" spans="1:11" ht="31.5" customHeight="1" x14ac:dyDescent="0.25">
      <c r="A19" s="6" t="s">
        <v>273</v>
      </c>
      <c r="B19" s="24"/>
      <c r="C19" s="24"/>
      <c r="D19" s="7">
        <f>SUBTOTAL(9,D18)</f>
        <v>609.44000000000005</v>
      </c>
      <c r="E19" s="21"/>
    </row>
    <row r="20" spans="1:11" ht="31.5" customHeight="1" x14ac:dyDescent="0.25">
      <c r="A20" s="4" t="s">
        <v>40</v>
      </c>
      <c r="B20" s="23">
        <v>88866511884</v>
      </c>
      <c r="C20" s="23" t="s">
        <v>2</v>
      </c>
      <c r="D20" s="5">
        <v>61.43</v>
      </c>
      <c r="E20" s="20" t="s">
        <v>67</v>
      </c>
      <c r="F20" s="32"/>
      <c r="K20" s="14"/>
    </row>
    <row r="21" spans="1:11" ht="31.5" customHeight="1" x14ac:dyDescent="0.25">
      <c r="A21" s="6" t="s">
        <v>90</v>
      </c>
      <c r="B21" s="24"/>
      <c r="C21" s="24"/>
      <c r="D21" s="7">
        <f>SUBTOTAL(9,D20)</f>
        <v>61.43</v>
      </c>
      <c r="E21" s="21"/>
    </row>
    <row r="22" spans="1:11" ht="31.5" customHeight="1" x14ac:dyDescent="0.25">
      <c r="A22" s="4" t="s">
        <v>10</v>
      </c>
      <c r="B22" s="23">
        <v>26187994862</v>
      </c>
      <c r="C22" s="23" t="s">
        <v>2</v>
      </c>
      <c r="D22" s="5">
        <v>1627.6</v>
      </c>
      <c r="E22" s="20" t="s">
        <v>68</v>
      </c>
      <c r="F22" s="32"/>
    </row>
    <row r="23" spans="1:11" ht="31.5" customHeight="1" x14ac:dyDescent="0.25">
      <c r="A23" s="6" t="s">
        <v>91</v>
      </c>
      <c r="B23" s="24"/>
      <c r="C23" s="24"/>
      <c r="D23" s="7">
        <f>SUBTOTAL(9,D22)</f>
        <v>1627.6</v>
      </c>
      <c r="E23" s="21"/>
    </row>
    <row r="24" spans="1:11" ht="31.5" customHeight="1" x14ac:dyDescent="0.25">
      <c r="A24" s="28" t="s">
        <v>297</v>
      </c>
      <c r="B24" s="29">
        <v>89021876450</v>
      </c>
      <c r="C24" s="29" t="s">
        <v>2</v>
      </c>
      <c r="D24" s="30">
        <v>13.17</v>
      </c>
      <c r="E24" s="31" t="s">
        <v>59</v>
      </c>
    </row>
    <row r="25" spans="1:11" ht="31.5" customHeight="1" x14ac:dyDescent="0.25">
      <c r="A25" s="6" t="s">
        <v>298</v>
      </c>
      <c r="B25" s="24"/>
      <c r="C25" s="24"/>
      <c r="D25" s="7">
        <f>SUBTOTAL(9,D24)</f>
        <v>13.17</v>
      </c>
      <c r="E25" s="21"/>
    </row>
    <row r="26" spans="1:11" ht="31.5" customHeight="1" x14ac:dyDescent="0.25">
      <c r="A26" s="4" t="s">
        <v>274</v>
      </c>
      <c r="B26" s="23">
        <v>43954261476</v>
      </c>
      <c r="C26" s="23" t="s">
        <v>2</v>
      </c>
      <c r="D26" s="5">
        <v>250</v>
      </c>
      <c r="E26" s="20" t="s">
        <v>65</v>
      </c>
      <c r="F26" s="32"/>
    </row>
    <row r="27" spans="1:11" ht="31.5" customHeight="1" x14ac:dyDescent="0.25">
      <c r="A27" s="4" t="s">
        <v>274</v>
      </c>
      <c r="B27" s="23">
        <v>43954261476</v>
      </c>
      <c r="C27" s="23" t="s">
        <v>2</v>
      </c>
      <c r="D27" s="30">
        <v>1000</v>
      </c>
      <c r="E27" s="31" t="s">
        <v>67</v>
      </c>
    </row>
    <row r="28" spans="1:11" ht="31.5" customHeight="1" x14ac:dyDescent="0.25">
      <c r="A28" s="6" t="s">
        <v>275</v>
      </c>
      <c r="B28" s="24"/>
      <c r="C28" s="24"/>
      <c r="D28" s="7">
        <f>SUBTOTAL(9,D26,D27)</f>
        <v>1250</v>
      </c>
      <c r="E28" s="21"/>
    </row>
    <row r="29" spans="1:11" ht="31.5" customHeight="1" x14ac:dyDescent="0.25">
      <c r="A29" s="4" t="s">
        <v>134</v>
      </c>
      <c r="B29" s="23"/>
      <c r="C29" s="23" t="s">
        <v>2</v>
      </c>
      <c r="D29" s="5">
        <v>168</v>
      </c>
      <c r="E29" s="20" t="s">
        <v>70</v>
      </c>
      <c r="F29" s="32"/>
    </row>
    <row r="30" spans="1:11" ht="31.5" customHeight="1" x14ac:dyDescent="0.25">
      <c r="A30" s="6" t="s">
        <v>136</v>
      </c>
      <c r="B30" s="24"/>
      <c r="C30" s="24"/>
      <c r="D30" s="7">
        <f>SUBTOTAL(9,D29)</f>
        <v>168</v>
      </c>
      <c r="E30" s="21"/>
    </row>
    <row r="31" spans="1:11" ht="31.5" customHeight="1" x14ac:dyDescent="0.25">
      <c r="A31" s="28" t="s">
        <v>276</v>
      </c>
      <c r="B31" s="29">
        <v>22506712452</v>
      </c>
      <c r="C31" s="29" t="s">
        <v>2</v>
      </c>
      <c r="D31" s="30">
        <v>15375</v>
      </c>
      <c r="E31" s="31" t="s">
        <v>65</v>
      </c>
    </row>
    <row r="32" spans="1:11" ht="31.5" customHeight="1" x14ac:dyDescent="0.25">
      <c r="A32" s="6" t="s">
        <v>277</v>
      </c>
      <c r="B32" s="24"/>
      <c r="C32" s="24"/>
      <c r="D32" s="7">
        <f>SUBTOTAL(9,D31)</f>
        <v>15375</v>
      </c>
      <c r="E32" s="21"/>
    </row>
    <row r="33" spans="1:6" ht="31.5" customHeight="1" x14ac:dyDescent="0.25">
      <c r="A33" s="28" t="s">
        <v>6</v>
      </c>
      <c r="B33" s="29">
        <v>85821130368</v>
      </c>
      <c r="C33" s="29" t="s">
        <v>2</v>
      </c>
      <c r="D33" s="30">
        <v>64.7</v>
      </c>
      <c r="E33" s="31" t="s">
        <v>70</v>
      </c>
    </row>
    <row r="34" spans="1:6" ht="31.5" customHeight="1" x14ac:dyDescent="0.25">
      <c r="A34" s="4" t="s">
        <v>6</v>
      </c>
      <c r="B34" s="23">
        <v>85821130368</v>
      </c>
      <c r="C34" s="23" t="s">
        <v>2</v>
      </c>
      <c r="D34" s="5">
        <v>2.66</v>
      </c>
      <c r="E34" s="20" t="s">
        <v>66</v>
      </c>
      <c r="F34" s="32"/>
    </row>
    <row r="35" spans="1:6" ht="31.5" customHeight="1" x14ac:dyDescent="0.25">
      <c r="A35" s="6" t="s">
        <v>97</v>
      </c>
      <c r="B35" s="24"/>
      <c r="C35" s="24"/>
      <c r="D35" s="7">
        <f>SUBTOTAL(9,D33:D34)</f>
        <v>67.36</v>
      </c>
      <c r="E35" s="21"/>
    </row>
    <row r="36" spans="1:6" ht="31.5" customHeight="1" x14ac:dyDescent="0.25">
      <c r="A36" s="4" t="s">
        <v>47</v>
      </c>
      <c r="B36" s="26" t="s">
        <v>56</v>
      </c>
      <c r="C36" s="23" t="s">
        <v>0</v>
      </c>
      <c r="D36" s="5">
        <v>487.5</v>
      </c>
      <c r="E36" s="20" t="s">
        <v>66</v>
      </c>
    </row>
    <row r="37" spans="1:6" ht="31.5" customHeight="1" x14ac:dyDescent="0.25">
      <c r="A37" s="4" t="s">
        <v>47</v>
      </c>
      <c r="B37" s="26" t="s">
        <v>56</v>
      </c>
      <c r="C37" s="23" t="s">
        <v>2</v>
      </c>
      <c r="D37" s="5">
        <v>342.5</v>
      </c>
      <c r="E37" s="20" t="s">
        <v>155</v>
      </c>
    </row>
    <row r="38" spans="1:6" ht="31.5" customHeight="1" x14ac:dyDescent="0.25">
      <c r="A38" s="4" t="s">
        <v>47</v>
      </c>
      <c r="B38" s="26" t="s">
        <v>56</v>
      </c>
      <c r="C38" s="23" t="s">
        <v>2</v>
      </c>
      <c r="D38" s="5">
        <v>170</v>
      </c>
      <c r="E38" s="20" t="s">
        <v>301</v>
      </c>
    </row>
    <row r="39" spans="1:6" ht="31.5" customHeight="1" x14ac:dyDescent="0.25">
      <c r="A39" s="4" t="s">
        <v>47</v>
      </c>
      <c r="B39" s="26" t="s">
        <v>56</v>
      </c>
      <c r="C39" s="23" t="s">
        <v>0</v>
      </c>
      <c r="D39" s="5">
        <v>403.28</v>
      </c>
      <c r="E39" s="20" t="s">
        <v>59</v>
      </c>
    </row>
    <row r="40" spans="1:6" ht="31.5" customHeight="1" x14ac:dyDescent="0.25">
      <c r="A40" s="6" t="s">
        <v>98</v>
      </c>
      <c r="B40" s="27"/>
      <c r="C40" s="24"/>
      <c r="D40" s="7">
        <f>SUBTOTAL(9,D36:D39)</f>
        <v>1403.28</v>
      </c>
      <c r="E40" s="21"/>
      <c r="F40" s="32"/>
    </row>
    <row r="41" spans="1:6" ht="31.5" customHeight="1" x14ac:dyDescent="0.25">
      <c r="A41" s="28" t="s">
        <v>288</v>
      </c>
      <c r="B41" s="35" t="s">
        <v>290</v>
      </c>
      <c r="C41" s="29" t="s">
        <v>2</v>
      </c>
      <c r="D41" s="30">
        <v>11.4</v>
      </c>
      <c r="E41" s="31" t="s">
        <v>260</v>
      </c>
      <c r="F41" s="32"/>
    </row>
    <row r="42" spans="1:6" ht="31.5" customHeight="1" x14ac:dyDescent="0.25">
      <c r="A42" s="6" t="s">
        <v>289</v>
      </c>
      <c r="B42" s="27"/>
      <c r="C42" s="24"/>
      <c r="D42" s="7">
        <f>SUBTOTAL(9,D41)</f>
        <v>11.4</v>
      </c>
      <c r="E42" s="21"/>
      <c r="F42" s="32"/>
    </row>
    <row r="43" spans="1:6" ht="31.5" customHeight="1" x14ac:dyDescent="0.25">
      <c r="A43" s="4" t="s">
        <v>7</v>
      </c>
      <c r="B43" s="23">
        <v>61817894937</v>
      </c>
      <c r="C43" s="23" t="s">
        <v>2</v>
      </c>
      <c r="D43" s="5">
        <v>321.62</v>
      </c>
      <c r="E43" s="20" t="s">
        <v>64</v>
      </c>
    </row>
    <row r="44" spans="1:6" ht="31.5" customHeight="1" x14ac:dyDescent="0.25">
      <c r="A44" s="6" t="s">
        <v>99</v>
      </c>
      <c r="B44" s="24"/>
      <c r="C44" s="24"/>
      <c r="D44" s="7">
        <f>SUBTOTAL(9,D43)</f>
        <v>321.62</v>
      </c>
      <c r="E44" s="21"/>
      <c r="F44" s="32"/>
    </row>
    <row r="45" spans="1:6" ht="31.5" customHeight="1" x14ac:dyDescent="0.25">
      <c r="A45" s="4" t="s">
        <v>35</v>
      </c>
      <c r="B45" s="23">
        <v>74364571096</v>
      </c>
      <c r="C45" s="23" t="s">
        <v>2</v>
      </c>
      <c r="D45" s="5">
        <v>239.04</v>
      </c>
      <c r="E45" s="20" t="s">
        <v>58</v>
      </c>
    </row>
    <row r="46" spans="1:6" ht="31.5" customHeight="1" x14ac:dyDescent="0.25">
      <c r="A46" s="6" t="s">
        <v>100</v>
      </c>
      <c r="B46" s="24"/>
      <c r="C46" s="24"/>
      <c r="D46" s="7">
        <f>SUBTOTAL(9,D45)</f>
        <v>239.04</v>
      </c>
      <c r="E46" s="21"/>
      <c r="F46" s="32"/>
    </row>
    <row r="47" spans="1:6" ht="31.5" customHeight="1" x14ac:dyDescent="0.25">
      <c r="A47" s="4" t="s">
        <v>34</v>
      </c>
      <c r="B47" s="23">
        <v>63073332379</v>
      </c>
      <c r="C47" s="23" t="s">
        <v>2</v>
      </c>
      <c r="D47" s="5">
        <v>647.71</v>
      </c>
      <c r="E47" s="20" t="s">
        <v>58</v>
      </c>
    </row>
    <row r="48" spans="1:6" ht="31.5" customHeight="1" x14ac:dyDescent="0.25">
      <c r="A48" s="6" t="s">
        <v>101</v>
      </c>
      <c r="B48" s="24"/>
      <c r="C48" s="24"/>
      <c r="D48" s="7">
        <f>SUBTOTAL(9,D47)</f>
        <v>647.71</v>
      </c>
      <c r="E48" s="21"/>
      <c r="F48" s="32"/>
    </row>
    <row r="49" spans="1:6" ht="31.5" customHeight="1" x14ac:dyDescent="0.25">
      <c r="A49" s="4" t="s">
        <v>29</v>
      </c>
      <c r="B49" s="23">
        <v>87311810356</v>
      </c>
      <c r="C49" s="23" t="s">
        <v>30</v>
      </c>
      <c r="D49" s="5">
        <v>23.22</v>
      </c>
      <c r="E49" s="20" t="s">
        <v>62</v>
      </c>
    </row>
    <row r="50" spans="1:6" ht="31.5" customHeight="1" x14ac:dyDescent="0.25">
      <c r="A50" s="6" t="s">
        <v>102</v>
      </c>
      <c r="B50" s="24"/>
      <c r="C50" s="24"/>
      <c r="D50" s="7">
        <f>SUBTOTAL(9,D49)</f>
        <v>23.22</v>
      </c>
      <c r="E50" s="21"/>
      <c r="F50" s="32"/>
    </row>
    <row r="51" spans="1:6" ht="31.5" customHeight="1" x14ac:dyDescent="0.25">
      <c r="A51" s="4" t="s">
        <v>42</v>
      </c>
      <c r="B51" s="23">
        <v>81793146560</v>
      </c>
      <c r="C51" s="23" t="s">
        <v>2</v>
      </c>
      <c r="D51" s="5">
        <v>46.63</v>
      </c>
      <c r="E51" s="20" t="s">
        <v>62</v>
      </c>
    </row>
    <row r="52" spans="1:6" ht="31.5" customHeight="1" x14ac:dyDescent="0.25">
      <c r="A52" s="6" t="s">
        <v>104</v>
      </c>
      <c r="B52" s="24"/>
      <c r="C52" s="24"/>
      <c r="D52" s="7">
        <f>SUBTOTAL(9,D51)</f>
        <v>46.63</v>
      </c>
      <c r="E52" s="21"/>
      <c r="F52" s="32"/>
    </row>
    <row r="53" spans="1:6" ht="31.5" customHeight="1" x14ac:dyDescent="0.25">
      <c r="A53" s="4" t="s">
        <v>140</v>
      </c>
      <c r="B53" s="23">
        <v>89246742324</v>
      </c>
      <c r="C53" s="23" t="s">
        <v>2</v>
      </c>
      <c r="D53" s="5">
        <v>468.56</v>
      </c>
      <c r="E53" s="20" t="s">
        <v>58</v>
      </c>
    </row>
    <row r="54" spans="1:6" ht="31.5" customHeight="1" x14ac:dyDescent="0.25">
      <c r="A54" s="6" t="s">
        <v>141</v>
      </c>
      <c r="B54" s="24"/>
      <c r="C54" s="24"/>
      <c r="D54" s="7">
        <f>SUBTOTAL(9,D53)</f>
        <v>468.56</v>
      </c>
      <c r="E54" s="21"/>
      <c r="F54" s="32"/>
    </row>
    <row r="55" spans="1:6" ht="31.5" customHeight="1" x14ac:dyDescent="0.25">
      <c r="A55" s="4" t="s">
        <v>106</v>
      </c>
      <c r="B55" s="23">
        <v>80572192786</v>
      </c>
      <c r="C55" s="23" t="s">
        <v>2</v>
      </c>
      <c r="D55" s="5">
        <v>160.06</v>
      </c>
      <c r="E55" s="20" t="s">
        <v>57</v>
      </c>
    </row>
    <row r="56" spans="1:6" ht="31.5" customHeight="1" x14ac:dyDescent="0.25">
      <c r="A56" s="6" t="s">
        <v>107</v>
      </c>
      <c r="B56" s="24"/>
      <c r="C56" s="24"/>
      <c r="D56" s="7">
        <f>SUBTOTAL(9,D55)</f>
        <v>160.06</v>
      </c>
      <c r="E56" s="21"/>
      <c r="F56" s="32"/>
    </row>
    <row r="57" spans="1:6" ht="31.5" customHeight="1" x14ac:dyDescent="0.25">
      <c r="A57" s="28" t="s">
        <v>223</v>
      </c>
      <c r="B57" s="29">
        <v>46144176176</v>
      </c>
      <c r="C57" s="29" t="s">
        <v>2</v>
      </c>
      <c r="D57" s="30">
        <v>3.31</v>
      </c>
      <c r="E57" s="31" t="s">
        <v>258</v>
      </c>
      <c r="F57" s="32"/>
    </row>
    <row r="58" spans="1:6" ht="31.5" customHeight="1" x14ac:dyDescent="0.25">
      <c r="A58" s="6" t="s">
        <v>224</v>
      </c>
      <c r="B58" s="24"/>
      <c r="C58" s="24"/>
      <c r="D58" s="7">
        <f>SUBTOTAL(9,D57)</f>
        <v>3.31</v>
      </c>
      <c r="E58" s="21"/>
      <c r="F58" s="32"/>
    </row>
    <row r="59" spans="1:6" ht="31.5" customHeight="1" x14ac:dyDescent="0.25">
      <c r="A59" s="28" t="s">
        <v>226</v>
      </c>
      <c r="B59" s="29">
        <v>8647229584</v>
      </c>
      <c r="C59" s="29" t="s">
        <v>2</v>
      </c>
      <c r="D59" s="30">
        <v>530.89</v>
      </c>
      <c r="E59" s="31" t="s">
        <v>65</v>
      </c>
      <c r="F59" s="32"/>
    </row>
    <row r="60" spans="1:6" ht="31.5" customHeight="1" x14ac:dyDescent="0.25">
      <c r="A60" s="6" t="s">
        <v>227</v>
      </c>
      <c r="B60" s="24"/>
      <c r="C60" s="24"/>
      <c r="D60" s="7">
        <f>SUBTOTAL(9,D59)</f>
        <v>530.89</v>
      </c>
      <c r="E60" s="21"/>
      <c r="F60" s="32"/>
    </row>
    <row r="61" spans="1:6" ht="31.5" customHeight="1" x14ac:dyDescent="0.25">
      <c r="A61" s="4" t="s">
        <v>46</v>
      </c>
      <c r="B61" s="23">
        <v>85934202990</v>
      </c>
      <c r="C61" s="23" t="s">
        <v>2</v>
      </c>
      <c r="D61" s="5">
        <v>125</v>
      </c>
      <c r="E61" s="20" t="s">
        <v>66</v>
      </c>
    </row>
    <row r="62" spans="1:6" ht="31.5" customHeight="1" x14ac:dyDescent="0.25">
      <c r="A62" s="6" t="s">
        <v>109</v>
      </c>
      <c r="B62" s="24"/>
      <c r="C62" s="24"/>
      <c r="D62" s="7">
        <f>SUBTOTAL(9,D61)</f>
        <v>125</v>
      </c>
      <c r="E62" s="21"/>
      <c r="F62" s="32"/>
    </row>
    <row r="63" spans="1:6" ht="31.5" customHeight="1" x14ac:dyDescent="0.25">
      <c r="A63" s="4" t="s">
        <v>25</v>
      </c>
      <c r="B63" s="23">
        <v>45552012966</v>
      </c>
      <c r="C63" s="23" t="s">
        <v>26</v>
      </c>
      <c r="D63" s="5">
        <v>19.21</v>
      </c>
      <c r="E63" s="20" t="s">
        <v>63</v>
      </c>
    </row>
    <row r="64" spans="1:6" ht="31.5" customHeight="1" x14ac:dyDescent="0.25">
      <c r="A64" s="6" t="s">
        <v>111</v>
      </c>
      <c r="B64" s="24"/>
      <c r="C64" s="24"/>
      <c r="D64" s="7">
        <f>SUBTOTAL(9,D63)</f>
        <v>19.21</v>
      </c>
      <c r="E64" s="21"/>
      <c r="F64" s="32"/>
    </row>
    <row r="65" spans="1:6" ht="31.5" customHeight="1" x14ac:dyDescent="0.25">
      <c r="A65" s="4" t="s">
        <v>144</v>
      </c>
      <c r="B65" s="23">
        <v>59143170280</v>
      </c>
      <c r="C65" s="23" t="s">
        <v>146</v>
      </c>
      <c r="D65" s="5">
        <v>331.81</v>
      </c>
      <c r="E65" s="20" t="s">
        <v>66</v>
      </c>
    </row>
    <row r="66" spans="1:6" ht="31.5" customHeight="1" x14ac:dyDescent="0.25">
      <c r="A66" s="6" t="s">
        <v>145</v>
      </c>
      <c r="B66" s="24"/>
      <c r="C66" s="24"/>
      <c r="D66" s="7">
        <f>SUBTOTAL(9,D65)</f>
        <v>331.81</v>
      </c>
      <c r="E66" s="21"/>
      <c r="F66" s="32"/>
    </row>
    <row r="67" spans="1:6" ht="31.5" customHeight="1" x14ac:dyDescent="0.25">
      <c r="A67" s="4" t="s">
        <v>149</v>
      </c>
      <c r="B67" s="23">
        <v>55866154650</v>
      </c>
      <c r="C67" s="23" t="s">
        <v>2</v>
      </c>
      <c r="D67" s="5">
        <v>1119.96</v>
      </c>
      <c r="E67" s="20" t="s">
        <v>58</v>
      </c>
    </row>
    <row r="68" spans="1:6" ht="31.5" customHeight="1" x14ac:dyDescent="0.25">
      <c r="A68" s="4" t="s">
        <v>149</v>
      </c>
      <c r="B68" s="23">
        <v>55866154650</v>
      </c>
      <c r="C68" s="23" t="s">
        <v>2</v>
      </c>
      <c r="D68" s="5">
        <v>13479.83</v>
      </c>
      <c r="E68" s="20" t="s">
        <v>64</v>
      </c>
    </row>
    <row r="69" spans="1:6" ht="31.5" customHeight="1" x14ac:dyDescent="0.25">
      <c r="A69" s="6" t="s">
        <v>150</v>
      </c>
      <c r="B69" s="24"/>
      <c r="C69" s="24"/>
      <c r="D69" s="7">
        <f>SUBTOTAL(9,D67:D68)</f>
        <v>14599.79</v>
      </c>
      <c r="E69" s="21"/>
      <c r="F69" s="32"/>
    </row>
    <row r="70" spans="1:6" ht="31.5" customHeight="1" x14ac:dyDescent="0.25">
      <c r="A70" s="28" t="s">
        <v>249</v>
      </c>
      <c r="B70" s="29">
        <v>24216260049</v>
      </c>
      <c r="C70" s="29" t="s">
        <v>2</v>
      </c>
      <c r="D70" s="30">
        <v>112.5</v>
      </c>
      <c r="E70" s="31" t="s">
        <v>67</v>
      </c>
      <c r="F70" s="32"/>
    </row>
    <row r="71" spans="1:6" ht="31.5" customHeight="1" x14ac:dyDescent="0.25">
      <c r="A71" s="6" t="s">
        <v>250</v>
      </c>
      <c r="B71" s="24"/>
      <c r="C71" s="24"/>
      <c r="D71" s="7">
        <f>SUBTOTAL(9,D70:D70)</f>
        <v>112.5</v>
      </c>
      <c r="E71" s="21"/>
      <c r="F71" s="32"/>
    </row>
    <row r="72" spans="1:6" ht="31.5" customHeight="1" x14ac:dyDescent="0.25">
      <c r="A72" s="4" t="s">
        <v>278</v>
      </c>
      <c r="B72" s="23">
        <v>32582403947</v>
      </c>
      <c r="C72" s="23" t="s">
        <v>280</v>
      </c>
      <c r="D72" s="5">
        <v>113.68</v>
      </c>
      <c r="E72" s="20" t="s">
        <v>155</v>
      </c>
    </row>
    <row r="73" spans="1:6" ht="31.5" customHeight="1" x14ac:dyDescent="0.25">
      <c r="A73" s="6" t="s">
        <v>279</v>
      </c>
      <c r="B73" s="24"/>
      <c r="C73" s="24"/>
      <c r="D73" s="7">
        <f>SUBTOTAL(9,D72)</f>
        <v>113.68</v>
      </c>
      <c r="E73" s="21"/>
      <c r="F73" s="32"/>
    </row>
    <row r="74" spans="1:6" ht="31.5" customHeight="1" x14ac:dyDescent="0.25">
      <c r="A74" s="4" t="s">
        <v>32</v>
      </c>
      <c r="B74" s="23">
        <v>49483564012</v>
      </c>
      <c r="C74" s="23" t="s">
        <v>33</v>
      </c>
      <c r="D74" s="5">
        <v>130.26</v>
      </c>
      <c r="E74" s="20" t="s">
        <v>58</v>
      </c>
    </row>
    <row r="75" spans="1:6" ht="31.5" customHeight="1" x14ac:dyDescent="0.25">
      <c r="A75" s="6" t="s">
        <v>116</v>
      </c>
      <c r="B75" s="24"/>
      <c r="C75" s="24"/>
      <c r="D75" s="7">
        <f>SUBTOTAL(9,D74)</f>
        <v>130.26</v>
      </c>
      <c r="E75" s="21"/>
      <c r="F75" s="32"/>
    </row>
    <row r="76" spans="1:6" ht="31.5" customHeight="1" x14ac:dyDescent="0.25">
      <c r="A76" s="28" t="s">
        <v>291</v>
      </c>
      <c r="B76" s="29">
        <v>23890357696</v>
      </c>
      <c r="C76" s="29" t="s">
        <v>2</v>
      </c>
      <c r="D76" s="30">
        <v>6.2</v>
      </c>
      <c r="E76" s="31" t="s">
        <v>62</v>
      </c>
      <c r="F76" s="32"/>
    </row>
    <row r="77" spans="1:6" ht="31.5" customHeight="1" x14ac:dyDescent="0.25">
      <c r="A77" s="6" t="s">
        <v>292</v>
      </c>
      <c r="B77" s="24"/>
      <c r="C77" s="24"/>
      <c r="D77" s="7">
        <f>SUBTOTAL(9,D76)</f>
        <v>6.2</v>
      </c>
      <c r="E77" s="21"/>
      <c r="F77" s="32"/>
    </row>
    <row r="78" spans="1:6" ht="31.5" customHeight="1" x14ac:dyDescent="0.25">
      <c r="A78" s="28" t="s">
        <v>293</v>
      </c>
      <c r="B78" s="29">
        <v>31639201294</v>
      </c>
      <c r="C78" s="29" t="s">
        <v>2</v>
      </c>
      <c r="D78" s="30">
        <v>5.8</v>
      </c>
      <c r="E78" s="31" t="s">
        <v>299</v>
      </c>
      <c r="F78" s="32"/>
    </row>
    <row r="79" spans="1:6" ht="31.5" customHeight="1" x14ac:dyDescent="0.25">
      <c r="A79" s="6" t="s">
        <v>294</v>
      </c>
      <c r="B79" s="24"/>
      <c r="C79" s="24"/>
      <c r="D79" s="7">
        <f>SUBTOTAL(9,D78)</f>
        <v>5.8</v>
      </c>
      <c r="E79" s="21"/>
      <c r="F79" s="32"/>
    </row>
    <row r="80" spans="1:6" ht="31.5" customHeight="1" x14ac:dyDescent="0.25">
      <c r="A80" s="4" t="s">
        <v>48</v>
      </c>
      <c r="B80" s="23">
        <v>75550985023</v>
      </c>
      <c r="C80" s="23" t="s">
        <v>49</v>
      </c>
      <c r="D80" s="5">
        <v>150.88999999999999</v>
      </c>
      <c r="E80" s="20" t="s">
        <v>58</v>
      </c>
    </row>
    <row r="81" spans="1:8" ht="31.5" customHeight="1" x14ac:dyDescent="0.25">
      <c r="A81" s="6" t="s">
        <v>117</v>
      </c>
      <c r="B81" s="24"/>
      <c r="C81" s="24"/>
      <c r="D81" s="7">
        <f>SUBTOTAL(9,D80:D80)</f>
        <v>150.88999999999999</v>
      </c>
      <c r="E81" s="21"/>
      <c r="F81" s="32"/>
    </row>
    <row r="82" spans="1:8" ht="31.5" customHeight="1" x14ac:dyDescent="0.25">
      <c r="A82" s="12" t="s">
        <v>245</v>
      </c>
      <c r="B82" s="25">
        <v>2535697732</v>
      </c>
      <c r="C82" s="25" t="s">
        <v>2</v>
      </c>
      <c r="D82" s="13">
        <v>74.44</v>
      </c>
      <c r="E82" s="22" t="s">
        <v>74</v>
      </c>
    </row>
    <row r="83" spans="1:8" ht="31.5" customHeight="1" x14ac:dyDescent="0.25">
      <c r="A83" s="6" t="s">
        <v>216</v>
      </c>
      <c r="B83" s="24"/>
      <c r="C83" s="24"/>
      <c r="D83" s="7">
        <f>SUBTOTAL(9,D82)</f>
        <v>74.44</v>
      </c>
      <c r="E83" s="21"/>
    </row>
    <row r="84" spans="1:8" ht="31.5" customHeight="1" x14ac:dyDescent="0.25">
      <c r="A84" s="28" t="s">
        <v>285</v>
      </c>
      <c r="B84" s="29">
        <v>73660371074</v>
      </c>
      <c r="C84" s="29" t="s">
        <v>287</v>
      </c>
      <c r="D84" s="30">
        <v>29.99</v>
      </c>
      <c r="E84" s="31" t="s">
        <v>302</v>
      </c>
    </row>
    <row r="85" spans="1:8" ht="31.5" customHeight="1" x14ac:dyDescent="0.25">
      <c r="A85" s="6" t="s">
        <v>286</v>
      </c>
      <c r="B85" s="24"/>
      <c r="C85" s="24"/>
      <c r="D85" s="7">
        <f>SUBTOTAL(9,D84)</f>
        <v>29.99</v>
      </c>
      <c r="E85" s="21"/>
    </row>
    <row r="86" spans="1:8" ht="31.5" customHeight="1" x14ac:dyDescent="0.25">
      <c r="A86" s="28" t="s">
        <v>295</v>
      </c>
      <c r="B86" s="29">
        <v>79354136757</v>
      </c>
      <c r="C86" s="29" t="s">
        <v>2</v>
      </c>
      <c r="D86" s="30">
        <v>15.28</v>
      </c>
      <c r="E86" s="31" t="s">
        <v>67</v>
      </c>
    </row>
    <row r="87" spans="1:8" ht="31.5" customHeight="1" x14ac:dyDescent="0.25">
      <c r="A87" s="6" t="s">
        <v>296</v>
      </c>
      <c r="B87" s="24"/>
      <c r="C87" s="24"/>
      <c r="D87" s="7">
        <f>SUBTOTAL(9,D86)</f>
        <v>15.28</v>
      </c>
      <c r="E87" s="21"/>
    </row>
    <row r="88" spans="1:8" ht="31.5" customHeight="1" x14ac:dyDescent="0.25">
      <c r="A88" s="4" t="s">
        <v>17</v>
      </c>
      <c r="B88" s="23">
        <v>86757663498</v>
      </c>
      <c r="C88" s="23" t="s">
        <v>9</v>
      </c>
      <c r="D88" s="5">
        <v>31106.91</v>
      </c>
      <c r="E88" s="20" t="s">
        <v>65</v>
      </c>
    </row>
    <row r="89" spans="1:8" ht="31.5" customHeight="1" x14ac:dyDescent="0.25">
      <c r="A89" s="6" t="s">
        <v>121</v>
      </c>
      <c r="B89" s="24"/>
      <c r="C89" s="24"/>
      <c r="D89" s="7">
        <f>SUBTOTAL(9,D88:D88)</f>
        <v>31106.91</v>
      </c>
      <c r="E89" s="21"/>
      <c r="F89" s="32"/>
    </row>
    <row r="90" spans="1:8" ht="31.5" customHeight="1" x14ac:dyDescent="0.25">
      <c r="A90" s="4" t="s">
        <v>15</v>
      </c>
      <c r="B90" s="23">
        <v>55509707625</v>
      </c>
      <c r="C90" s="23" t="s">
        <v>16</v>
      </c>
      <c r="D90" s="5">
        <v>492445.66</v>
      </c>
      <c r="E90" s="20" t="s">
        <v>71</v>
      </c>
    </row>
    <row r="91" spans="1:8" ht="31.5" customHeight="1" x14ac:dyDescent="0.25">
      <c r="A91" s="6" t="s">
        <v>122</v>
      </c>
      <c r="B91" s="24"/>
      <c r="C91" s="24"/>
      <c r="D91" s="7">
        <f>SUBTOTAL(9,D90:D90)</f>
        <v>492445.66</v>
      </c>
      <c r="E91" s="21"/>
      <c r="F91" s="32"/>
    </row>
    <row r="92" spans="1:8" ht="31.5" customHeight="1" x14ac:dyDescent="0.25">
      <c r="A92" s="28" t="s">
        <v>283</v>
      </c>
      <c r="B92" s="29">
        <v>30641829498</v>
      </c>
      <c r="C92" s="29" t="s">
        <v>2</v>
      </c>
      <c r="D92" s="30">
        <v>19.239999999999998</v>
      </c>
      <c r="E92" s="31" t="s">
        <v>72</v>
      </c>
      <c r="F92" s="32"/>
    </row>
    <row r="93" spans="1:8" ht="31.5" customHeight="1" x14ac:dyDescent="0.25">
      <c r="A93" s="6" t="s">
        <v>284</v>
      </c>
      <c r="B93" s="24"/>
      <c r="C93" s="24"/>
      <c r="D93" s="7">
        <f>SUBTOTAL(9,D92:D92)</f>
        <v>19.239999999999998</v>
      </c>
      <c r="E93" s="21"/>
      <c r="F93" s="32"/>
    </row>
    <row r="94" spans="1:8" ht="31.5" customHeight="1" x14ac:dyDescent="0.25">
      <c r="A94" s="12" t="s">
        <v>281</v>
      </c>
      <c r="B94" s="23">
        <v>29432076759</v>
      </c>
      <c r="C94" s="23" t="s">
        <v>2</v>
      </c>
      <c r="D94" s="5">
        <v>350.68</v>
      </c>
      <c r="E94" s="20" t="s">
        <v>155</v>
      </c>
    </row>
    <row r="95" spans="1:8" ht="31.5" customHeight="1" x14ac:dyDescent="0.25">
      <c r="A95" s="6" t="s">
        <v>282</v>
      </c>
      <c r="B95" s="24"/>
      <c r="C95" s="24"/>
      <c r="D95" s="7">
        <f>SUBTOTAL(9,D94)</f>
        <v>350.68</v>
      </c>
      <c r="E95" s="21"/>
      <c r="F95" s="32"/>
    </row>
    <row r="96" spans="1:8" ht="31.5" customHeight="1" x14ac:dyDescent="0.25">
      <c r="A96" s="4" t="s">
        <v>39</v>
      </c>
      <c r="B96" s="23">
        <v>82812328597</v>
      </c>
      <c r="C96" s="23" t="s">
        <v>2</v>
      </c>
      <c r="D96" s="5">
        <v>18738</v>
      </c>
      <c r="E96" s="20" t="s">
        <v>67</v>
      </c>
      <c r="H96" s="14"/>
    </row>
    <row r="97" spans="1:7" ht="31.5" customHeight="1" x14ac:dyDescent="0.25">
      <c r="A97" s="6" t="s">
        <v>124</v>
      </c>
      <c r="B97" s="24"/>
      <c r="C97" s="24"/>
      <c r="D97" s="7">
        <f>SUBTOTAL(9,D96:D96)</f>
        <v>18738</v>
      </c>
      <c r="E97" s="21"/>
      <c r="F97" s="32"/>
    </row>
    <row r="98" spans="1:7" ht="31.5" customHeight="1" x14ac:dyDescent="0.25">
      <c r="A98" s="28" t="s">
        <v>23</v>
      </c>
      <c r="B98" s="23">
        <v>83166686606</v>
      </c>
      <c r="C98" s="29" t="s">
        <v>2</v>
      </c>
      <c r="D98" s="30">
        <v>3233.65</v>
      </c>
      <c r="E98" s="31" t="s">
        <v>65</v>
      </c>
      <c r="F98" s="32"/>
    </row>
    <row r="99" spans="1:7" ht="31.5" customHeight="1" x14ac:dyDescent="0.25">
      <c r="A99" s="6" t="s">
        <v>247</v>
      </c>
      <c r="B99" s="24"/>
      <c r="C99" s="24"/>
      <c r="D99" s="7">
        <f>SUBTOTAL(9,D98:D98)</f>
        <v>3233.65</v>
      </c>
      <c r="E99" s="21"/>
      <c r="F99" s="32"/>
    </row>
    <row r="100" spans="1:7" ht="31.5" customHeight="1" x14ac:dyDescent="0.25">
      <c r="A100" s="4" t="s">
        <v>5</v>
      </c>
      <c r="B100" s="23">
        <v>83416546499</v>
      </c>
      <c r="C100" s="23" t="s">
        <v>2</v>
      </c>
      <c r="D100" s="5">
        <v>331.53</v>
      </c>
      <c r="E100" s="20" t="s">
        <v>63</v>
      </c>
    </row>
    <row r="101" spans="1:7" ht="31.5" customHeight="1" x14ac:dyDescent="0.25">
      <c r="A101" s="6" t="s">
        <v>126</v>
      </c>
      <c r="B101" s="24"/>
      <c r="C101" s="24"/>
      <c r="D101" s="7">
        <f>SUBTOTAL(9,D100:D100)</f>
        <v>331.53</v>
      </c>
      <c r="E101" s="21"/>
      <c r="F101" s="32"/>
    </row>
    <row r="102" spans="1:7" ht="31.5" customHeight="1" x14ac:dyDescent="0.25">
      <c r="A102" s="4" t="s">
        <v>41</v>
      </c>
      <c r="B102" s="23">
        <v>82031999604</v>
      </c>
      <c r="C102" s="23" t="s">
        <v>2</v>
      </c>
      <c r="D102" s="5">
        <v>376.73</v>
      </c>
      <c r="E102" s="20" t="s">
        <v>57</v>
      </c>
      <c r="G102" s="14"/>
    </row>
    <row r="103" spans="1:7" ht="31.5" customHeight="1" x14ac:dyDescent="0.25">
      <c r="A103" s="6" t="s">
        <v>127</v>
      </c>
      <c r="B103" s="24"/>
      <c r="C103" s="24"/>
      <c r="D103" s="7">
        <f>SUBTOTAL(9,D102)</f>
        <v>376.73</v>
      </c>
      <c r="E103" s="21"/>
      <c r="F103" s="32"/>
    </row>
    <row r="104" spans="1:7" ht="31.5" customHeight="1" x14ac:dyDescent="0.25">
      <c r="A104" s="4" t="s">
        <v>11</v>
      </c>
      <c r="B104" s="23">
        <v>85584865987</v>
      </c>
      <c r="C104" s="23" t="s">
        <v>2</v>
      </c>
      <c r="D104" s="5">
        <v>11.94</v>
      </c>
      <c r="E104" s="20" t="s">
        <v>63</v>
      </c>
    </row>
    <row r="105" spans="1:7" ht="31.5" customHeight="1" x14ac:dyDescent="0.25">
      <c r="A105" s="6" t="s">
        <v>128</v>
      </c>
      <c r="B105" s="8"/>
      <c r="C105" s="8"/>
      <c r="D105" s="7">
        <f>SUBTOTAL(9,D104)</f>
        <v>11.94</v>
      </c>
      <c r="E105" s="21"/>
      <c r="F105" s="32"/>
    </row>
    <row r="106" spans="1:7" x14ac:dyDescent="0.25">
      <c r="A106" s="6"/>
      <c r="B106" s="8"/>
      <c r="C106" s="8"/>
      <c r="D106" s="7"/>
      <c r="E106" s="8"/>
    </row>
    <row r="107" spans="1:7" s="11" customFormat="1" ht="14.25" customHeight="1" x14ac:dyDescent="0.25">
      <c r="A107" s="9" t="s">
        <v>267</v>
      </c>
      <c r="B107" s="9"/>
      <c r="C107" s="9"/>
      <c r="D107" s="10">
        <f>SUBTOTAL(9,D8:D105)</f>
        <v>589948.52</v>
      </c>
      <c r="E107" s="9"/>
    </row>
    <row r="114" spans="4:4" x14ac:dyDescent="0.25">
      <c r="D114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D950-3422-44AA-B8D0-1F16E703B782}">
  <dimension ref="A1:K120"/>
  <sheetViews>
    <sheetView showGridLines="0" topLeftCell="A31" zoomScaleNormal="100" workbookViewId="0">
      <selection activeCell="I112" sqref="I112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6" ht="23.25" customHeight="1" x14ac:dyDescent="0.25">
      <c r="A1" s="11" t="s">
        <v>54</v>
      </c>
    </row>
    <row r="2" spans="1:6" ht="24" customHeight="1" x14ac:dyDescent="0.25">
      <c r="A2" s="1" t="s">
        <v>55</v>
      </c>
    </row>
    <row r="3" spans="1:6" ht="18.75" customHeight="1" x14ac:dyDescent="0.25">
      <c r="A3" s="1" t="s">
        <v>0</v>
      </c>
    </row>
    <row r="4" spans="1:6" ht="18.75" customHeight="1" x14ac:dyDescent="0.25">
      <c r="A4" s="38" t="s">
        <v>217</v>
      </c>
      <c r="B4" s="38"/>
      <c r="C4" s="38"/>
      <c r="D4" s="38"/>
      <c r="E4" s="38"/>
    </row>
    <row r="5" spans="1:6" ht="20.25" customHeight="1" x14ac:dyDescent="0.25"/>
    <row r="6" spans="1:6" ht="15" customHeight="1" x14ac:dyDescent="0.25"/>
    <row r="7" spans="1:6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6" ht="31.5" customHeight="1" x14ac:dyDescent="0.25">
      <c r="A8" s="4" t="s">
        <v>24</v>
      </c>
      <c r="B8" s="23">
        <v>29524210204</v>
      </c>
      <c r="C8" s="23" t="s">
        <v>2</v>
      </c>
      <c r="D8" s="5">
        <v>464.93</v>
      </c>
      <c r="E8" s="20" t="s">
        <v>62</v>
      </c>
      <c r="F8" s="32"/>
    </row>
    <row r="9" spans="1:6" ht="31.5" customHeight="1" x14ac:dyDescent="0.25">
      <c r="A9" s="6" t="s">
        <v>85</v>
      </c>
      <c r="B9" s="24"/>
      <c r="C9" s="24"/>
      <c r="D9" s="7">
        <f>SUBTOTAL(9,D8:D8)</f>
        <v>464.93</v>
      </c>
      <c r="E9" s="21"/>
    </row>
    <row r="10" spans="1:6" ht="31.5" customHeight="1" x14ac:dyDescent="0.25">
      <c r="A10" s="28" t="s">
        <v>218</v>
      </c>
      <c r="B10" s="29">
        <v>58353015102</v>
      </c>
      <c r="C10" s="29" t="s">
        <v>220</v>
      </c>
      <c r="D10" s="30">
        <v>726.36</v>
      </c>
      <c r="E10" s="31" t="s">
        <v>259</v>
      </c>
    </row>
    <row r="11" spans="1:6" ht="31.5" customHeight="1" x14ac:dyDescent="0.25">
      <c r="A11" s="6" t="s">
        <v>219</v>
      </c>
      <c r="B11" s="24"/>
      <c r="C11" s="24"/>
      <c r="D11" s="7">
        <f>SUBTOTAL(9,D10:D10)</f>
        <v>726.36</v>
      </c>
      <c r="E11" s="21"/>
    </row>
    <row r="12" spans="1:6" ht="31.5" customHeight="1" x14ac:dyDescent="0.25">
      <c r="A12" s="4" t="s">
        <v>4</v>
      </c>
      <c r="B12" s="23">
        <v>36885326631</v>
      </c>
      <c r="C12" s="23" t="s">
        <v>2</v>
      </c>
      <c r="D12" s="5">
        <v>166.25</v>
      </c>
      <c r="E12" s="20" t="s">
        <v>65</v>
      </c>
      <c r="F12" s="32"/>
    </row>
    <row r="13" spans="1:6" ht="31.5" customHeight="1" x14ac:dyDescent="0.25">
      <c r="A13" s="6" t="s">
        <v>87</v>
      </c>
      <c r="B13" s="24"/>
      <c r="C13" s="24"/>
      <c r="D13" s="7">
        <f>SUBTOTAL(9,D12)</f>
        <v>166.25</v>
      </c>
      <c r="E13" s="21"/>
    </row>
    <row r="14" spans="1:6" ht="31.5" customHeight="1" x14ac:dyDescent="0.25">
      <c r="A14" s="4" t="s">
        <v>44</v>
      </c>
      <c r="B14" s="23">
        <v>79067915635</v>
      </c>
      <c r="C14" s="23" t="s">
        <v>45</v>
      </c>
      <c r="D14" s="5">
        <v>850</v>
      </c>
      <c r="E14" s="20" t="s">
        <v>66</v>
      </c>
      <c r="F14" s="32"/>
    </row>
    <row r="15" spans="1:6" ht="31.5" customHeight="1" x14ac:dyDescent="0.25">
      <c r="A15" s="6" t="s">
        <v>89</v>
      </c>
      <c r="B15" s="24"/>
      <c r="C15" s="24"/>
      <c r="D15" s="7">
        <f>SUBTOTAL(9,D14)</f>
        <v>850</v>
      </c>
      <c r="E15" s="21"/>
    </row>
    <row r="16" spans="1:6" ht="31.5" customHeight="1" x14ac:dyDescent="0.25">
      <c r="A16" s="28" t="s">
        <v>248</v>
      </c>
      <c r="B16" s="29">
        <v>71642207963</v>
      </c>
      <c r="C16" s="29" t="s">
        <v>2</v>
      </c>
      <c r="D16" s="30">
        <v>9.99</v>
      </c>
      <c r="E16" s="31" t="s">
        <v>59</v>
      </c>
    </row>
    <row r="17" spans="1:11" ht="31.5" customHeight="1" x14ac:dyDescent="0.25">
      <c r="A17" s="6" t="s">
        <v>210</v>
      </c>
      <c r="B17" s="24"/>
      <c r="C17" s="24"/>
      <c r="D17" s="7">
        <f>SUBTOTAL(9,D16)</f>
        <v>9.99</v>
      </c>
      <c r="E17" s="21"/>
    </row>
    <row r="18" spans="1:11" ht="31.5" customHeight="1" x14ac:dyDescent="0.25">
      <c r="A18" s="4" t="s">
        <v>40</v>
      </c>
      <c r="B18" s="23">
        <v>88866511884</v>
      </c>
      <c r="C18" s="23" t="s">
        <v>2</v>
      </c>
      <c r="D18" s="5">
        <v>61.43</v>
      </c>
      <c r="E18" s="20" t="s">
        <v>67</v>
      </c>
      <c r="F18" s="32"/>
      <c r="K18" s="14"/>
    </row>
    <row r="19" spans="1:11" ht="31.5" customHeight="1" x14ac:dyDescent="0.25">
      <c r="A19" s="6" t="s">
        <v>90</v>
      </c>
      <c r="B19" s="24"/>
      <c r="C19" s="24"/>
      <c r="D19" s="7">
        <f>SUBTOTAL(9,D18)</f>
        <v>61.43</v>
      </c>
      <c r="E19" s="21"/>
    </row>
    <row r="20" spans="1:11" ht="31.5" customHeight="1" x14ac:dyDescent="0.25">
      <c r="A20" s="4" t="s">
        <v>10</v>
      </c>
      <c r="B20" s="23">
        <v>26187994862</v>
      </c>
      <c r="C20" s="23" t="s">
        <v>2</v>
      </c>
      <c r="D20" s="5">
        <v>397.89</v>
      </c>
      <c r="E20" s="20" t="s">
        <v>68</v>
      </c>
      <c r="F20" s="32"/>
    </row>
    <row r="21" spans="1:11" ht="31.5" customHeight="1" x14ac:dyDescent="0.25">
      <c r="A21" s="6" t="s">
        <v>91</v>
      </c>
      <c r="B21" s="24"/>
      <c r="C21" s="24"/>
      <c r="D21" s="7">
        <f>SUBTOTAL(9,D20)</f>
        <v>397.89</v>
      </c>
      <c r="E21" s="21"/>
    </row>
    <row r="22" spans="1:11" ht="31.5" customHeight="1" x14ac:dyDescent="0.25">
      <c r="A22" s="4" t="s">
        <v>132</v>
      </c>
      <c r="B22" s="23">
        <v>29560680333</v>
      </c>
      <c r="C22" s="23" t="s">
        <v>2</v>
      </c>
      <c r="D22" s="5">
        <v>70</v>
      </c>
      <c r="E22" s="20" t="s">
        <v>133</v>
      </c>
      <c r="F22" s="32"/>
    </row>
    <row r="23" spans="1:11" ht="31.5" customHeight="1" x14ac:dyDescent="0.25">
      <c r="A23" s="6" t="s">
        <v>135</v>
      </c>
      <c r="B23" s="24"/>
      <c r="C23" s="24"/>
      <c r="D23" s="7">
        <f>SUBTOTAL(9,D22)</f>
        <v>70</v>
      </c>
      <c r="E23" s="21"/>
    </row>
    <row r="24" spans="1:11" ht="31.5" customHeight="1" x14ac:dyDescent="0.25">
      <c r="A24" s="28" t="s">
        <v>221</v>
      </c>
      <c r="B24" s="29">
        <v>1254445043</v>
      </c>
      <c r="C24" s="29" t="s">
        <v>2</v>
      </c>
      <c r="D24" s="30">
        <v>83.46</v>
      </c>
      <c r="E24" s="31" t="s">
        <v>63</v>
      </c>
    </row>
    <row r="25" spans="1:11" ht="31.5" customHeight="1" x14ac:dyDescent="0.25">
      <c r="A25" s="6" t="s">
        <v>222</v>
      </c>
      <c r="B25" s="24"/>
      <c r="C25" s="24"/>
      <c r="D25" s="7">
        <f>SUBTOTAL(9,D24)</f>
        <v>83.46</v>
      </c>
      <c r="E25" s="21"/>
    </row>
    <row r="26" spans="1:11" ht="31.5" customHeight="1" x14ac:dyDescent="0.25">
      <c r="A26" s="4" t="s">
        <v>134</v>
      </c>
      <c r="B26" s="23"/>
      <c r="C26" s="23" t="s">
        <v>2</v>
      </c>
      <c r="D26" s="5">
        <v>168</v>
      </c>
      <c r="E26" s="20" t="s">
        <v>70</v>
      </c>
      <c r="F26" s="32"/>
    </row>
    <row r="27" spans="1:11" ht="31.5" customHeight="1" x14ac:dyDescent="0.25">
      <c r="A27" s="6" t="s">
        <v>136</v>
      </c>
      <c r="B27" s="24"/>
      <c r="C27" s="24"/>
      <c r="D27" s="7">
        <f>SUBTOTAL(9,D26)</f>
        <v>168</v>
      </c>
      <c r="E27" s="21"/>
    </row>
    <row r="28" spans="1:11" ht="31.5" customHeight="1" x14ac:dyDescent="0.25">
      <c r="A28" s="28" t="s">
        <v>6</v>
      </c>
      <c r="B28" s="29">
        <v>85821130368</v>
      </c>
      <c r="C28" s="29" t="s">
        <v>2</v>
      </c>
      <c r="D28" s="30">
        <v>64.7</v>
      </c>
      <c r="E28" s="31" t="s">
        <v>70</v>
      </c>
    </row>
    <row r="29" spans="1:11" ht="31.5" customHeight="1" x14ac:dyDescent="0.25">
      <c r="A29" s="4" t="s">
        <v>6</v>
      </c>
      <c r="B29" s="23">
        <v>85821130368</v>
      </c>
      <c r="C29" s="23" t="s">
        <v>2</v>
      </c>
      <c r="D29" s="5">
        <v>2.99</v>
      </c>
      <c r="E29" s="20" t="s">
        <v>66</v>
      </c>
      <c r="F29" s="32"/>
    </row>
    <row r="30" spans="1:11" ht="31.5" customHeight="1" x14ac:dyDescent="0.25">
      <c r="A30" s="6" t="s">
        <v>97</v>
      </c>
      <c r="B30" s="24"/>
      <c r="C30" s="24"/>
      <c r="D30" s="7">
        <f>SUBTOTAL(9,D28:D29)</f>
        <v>67.69</v>
      </c>
      <c r="E30" s="21"/>
    </row>
    <row r="31" spans="1:11" ht="31.5" customHeight="1" x14ac:dyDescent="0.25">
      <c r="A31" s="4" t="s">
        <v>47</v>
      </c>
      <c r="B31" s="26" t="s">
        <v>56</v>
      </c>
      <c r="C31" s="23" t="s">
        <v>0</v>
      </c>
      <c r="D31" s="5">
        <v>487.5</v>
      </c>
      <c r="E31" s="20" t="s">
        <v>66</v>
      </c>
    </row>
    <row r="32" spans="1:11" ht="31.5" customHeight="1" x14ac:dyDescent="0.25">
      <c r="A32" s="4" t="s">
        <v>47</v>
      </c>
      <c r="B32" s="26" t="s">
        <v>56</v>
      </c>
      <c r="C32" s="23" t="s">
        <v>2</v>
      </c>
      <c r="D32" s="5">
        <v>1240</v>
      </c>
      <c r="E32" s="20" t="s">
        <v>64</v>
      </c>
    </row>
    <row r="33" spans="1:6" ht="31.5" customHeight="1" x14ac:dyDescent="0.25">
      <c r="A33" s="4" t="s">
        <v>47</v>
      </c>
      <c r="B33" s="26" t="s">
        <v>56</v>
      </c>
      <c r="C33" s="23" t="s">
        <v>0</v>
      </c>
      <c r="D33" s="5">
        <v>465.05</v>
      </c>
      <c r="E33" s="20" t="s">
        <v>59</v>
      </c>
    </row>
    <row r="34" spans="1:6" ht="31.5" customHeight="1" x14ac:dyDescent="0.25">
      <c r="A34" s="6" t="s">
        <v>98</v>
      </c>
      <c r="B34" s="27"/>
      <c r="C34" s="24"/>
      <c r="D34" s="7">
        <f>SUBTOTAL(9,D31:D33)</f>
        <v>2192.5500000000002</v>
      </c>
      <c r="E34" s="21"/>
      <c r="F34" s="32"/>
    </row>
    <row r="35" spans="1:6" ht="31.5" customHeight="1" x14ac:dyDescent="0.25">
      <c r="A35" s="4" t="s">
        <v>7</v>
      </c>
      <c r="B35" s="23">
        <v>61817894937</v>
      </c>
      <c r="C35" s="23" t="s">
        <v>2</v>
      </c>
      <c r="D35" s="5">
        <v>287.75</v>
      </c>
      <c r="E35" s="20" t="s">
        <v>64</v>
      </c>
    </row>
    <row r="36" spans="1:6" ht="31.5" customHeight="1" x14ac:dyDescent="0.25">
      <c r="A36" s="6" t="s">
        <v>99</v>
      </c>
      <c r="B36" s="24"/>
      <c r="C36" s="24"/>
      <c r="D36" s="7">
        <f>SUBTOTAL(9,D35)</f>
        <v>287.75</v>
      </c>
      <c r="E36" s="21"/>
      <c r="F36" s="32"/>
    </row>
    <row r="37" spans="1:6" ht="31.5" customHeight="1" x14ac:dyDescent="0.25">
      <c r="A37" s="4" t="s">
        <v>35</v>
      </c>
      <c r="B37" s="23">
        <v>74364571096</v>
      </c>
      <c r="C37" s="23" t="s">
        <v>2</v>
      </c>
      <c r="D37" s="5">
        <v>411.3</v>
      </c>
      <c r="E37" s="20" t="s">
        <v>58</v>
      </c>
    </row>
    <row r="38" spans="1:6" ht="31.5" customHeight="1" x14ac:dyDescent="0.25">
      <c r="A38" s="6" t="s">
        <v>100</v>
      </c>
      <c r="B38" s="24"/>
      <c r="C38" s="24"/>
      <c r="D38" s="7">
        <f>SUBTOTAL(9,D37)</f>
        <v>411.3</v>
      </c>
      <c r="E38" s="21"/>
      <c r="F38" s="32"/>
    </row>
    <row r="39" spans="1:6" ht="31.5" customHeight="1" x14ac:dyDescent="0.25">
      <c r="A39" s="4" t="s">
        <v>34</v>
      </c>
      <c r="B39" s="23">
        <v>63073332379</v>
      </c>
      <c r="C39" s="23" t="s">
        <v>2</v>
      </c>
      <c r="D39" s="5">
        <v>6837.57</v>
      </c>
      <c r="E39" s="20" t="s">
        <v>58</v>
      </c>
    </row>
    <row r="40" spans="1:6" ht="31.5" customHeight="1" x14ac:dyDescent="0.25">
      <c r="A40" s="6" t="s">
        <v>101</v>
      </c>
      <c r="B40" s="24"/>
      <c r="C40" s="24"/>
      <c r="D40" s="7">
        <f>SUBTOTAL(9,D39)</f>
        <v>6837.57</v>
      </c>
      <c r="E40" s="21"/>
      <c r="F40" s="32"/>
    </row>
    <row r="41" spans="1:6" ht="31.5" customHeight="1" x14ac:dyDescent="0.25">
      <c r="A41" s="4" t="s">
        <v>29</v>
      </c>
      <c r="B41" s="23">
        <v>87311810356</v>
      </c>
      <c r="C41" s="23" t="s">
        <v>30</v>
      </c>
      <c r="D41" s="5">
        <v>38.380000000000003</v>
      </c>
      <c r="E41" s="20" t="s">
        <v>62</v>
      </c>
    </row>
    <row r="42" spans="1:6" ht="31.5" customHeight="1" x14ac:dyDescent="0.25">
      <c r="A42" s="6" t="s">
        <v>102</v>
      </c>
      <c r="B42" s="24"/>
      <c r="C42" s="24"/>
      <c r="D42" s="7">
        <f>SUBTOTAL(9,D41)</f>
        <v>38.380000000000003</v>
      </c>
      <c r="E42" s="21"/>
      <c r="F42" s="32"/>
    </row>
    <row r="43" spans="1:6" ht="31.5" customHeight="1" x14ac:dyDescent="0.25">
      <c r="A43" s="4" t="s">
        <v>42</v>
      </c>
      <c r="B43" s="23">
        <v>81793146560</v>
      </c>
      <c r="C43" s="23" t="s">
        <v>2</v>
      </c>
      <c r="D43" s="5">
        <v>49.33</v>
      </c>
      <c r="E43" s="20" t="s">
        <v>62</v>
      </c>
    </row>
    <row r="44" spans="1:6" ht="31.5" customHeight="1" x14ac:dyDescent="0.25">
      <c r="A44" s="6" t="s">
        <v>104</v>
      </c>
      <c r="B44" s="24"/>
      <c r="C44" s="24"/>
      <c r="D44" s="7">
        <f>SUBTOTAL(9,D43)</f>
        <v>49.33</v>
      </c>
      <c r="E44" s="21"/>
      <c r="F44" s="32"/>
    </row>
    <row r="45" spans="1:6" ht="31.5" customHeight="1" x14ac:dyDescent="0.25">
      <c r="A45" s="4" t="s">
        <v>140</v>
      </c>
      <c r="B45" s="23">
        <v>89246742324</v>
      </c>
      <c r="C45" s="23" t="s">
        <v>2</v>
      </c>
      <c r="D45" s="5">
        <v>2196.52</v>
      </c>
      <c r="E45" s="20" t="s">
        <v>58</v>
      </c>
    </row>
    <row r="46" spans="1:6" ht="31.5" customHeight="1" x14ac:dyDescent="0.25">
      <c r="A46" s="6" t="s">
        <v>141</v>
      </c>
      <c r="B46" s="24"/>
      <c r="C46" s="24"/>
      <c r="D46" s="7">
        <f>SUBTOTAL(9,D45)</f>
        <v>2196.52</v>
      </c>
      <c r="E46" s="21"/>
      <c r="F46" s="32"/>
    </row>
    <row r="47" spans="1:6" ht="31.5" customHeight="1" x14ac:dyDescent="0.25">
      <c r="A47" s="4" t="s">
        <v>106</v>
      </c>
      <c r="B47" s="23">
        <v>80572192786</v>
      </c>
      <c r="C47" s="23" t="s">
        <v>2</v>
      </c>
      <c r="D47" s="5">
        <v>160.06</v>
      </c>
      <c r="E47" s="20" t="s">
        <v>57</v>
      </c>
    </row>
    <row r="48" spans="1:6" ht="31.5" customHeight="1" x14ac:dyDescent="0.25">
      <c r="A48" s="6" t="s">
        <v>107</v>
      </c>
      <c r="B48" s="24"/>
      <c r="C48" s="24"/>
      <c r="D48" s="7">
        <f>SUBTOTAL(9,D47)</f>
        <v>160.06</v>
      </c>
      <c r="E48" s="21"/>
      <c r="F48" s="32"/>
    </row>
    <row r="49" spans="1:6" ht="31.5" customHeight="1" x14ac:dyDescent="0.25">
      <c r="A49" s="28" t="s">
        <v>223</v>
      </c>
      <c r="B49" s="29">
        <v>46144176176</v>
      </c>
      <c r="C49" s="29" t="s">
        <v>2</v>
      </c>
      <c r="D49" s="30">
        <v>9.91</v>
      </c>
      <c r="E49" s="31" t="s">
        <v>258</v>
      </c>
      <c r="F49" s="32"/>
    </row>
    <row r="50" spans="1:6" ht="31.5" customHeight="1" x14ac:dyDescent="0.25">
      <c r="A50" s="6" t="s">
        <v>224</v>
      </c>
      <c r="B50" s="24"/>
      <c r="C50" s="24"/>
      <c r="D50" s="7">
        <f>SUBTOTAL(9,D49)</f>
        <v>9.91</v>
      </c>
      <c r="E50" s="21"/>
      <c r="F50" s="32"/>
    </row>
    <row r="51" spans="1:6" ht="31.5" customHeight="1" x14ac:dyDescent="0.25">
      <c r="A51" s="28" t="s">
        <v>21</v>
      </c>
      <c r="B51" s="29">
        <v>34202025084</v>
      </c>
      <c r="C51" s="29" t="s">
        <v>2</v>
      </c>
      <c r="D51" s="30">
        <v>45</v>
      </c>
      <c r="E51" s="31" t="s">
        <v>258</v>
      </c>
      <c r="F51" s="32"/>
    </row>
    <row r="52" spans="1:6" ht="31.5" customHeight="1" x14ac:dyDescent="0.25">
      <c r="A52" s="6" t="s">
        <v>225</v>
      </c>
      <c r="B52" s="24"/>
      <c r="C52" s="24"/>
      <c r="D52" s="7">
        <f>SUBTOTAL(9,D51)</f>
        <v>45</v>
      </c>
      <c r="E52" s="21"/>
      <c r="F52" s="32"/>
    </row>
    <row r="53" spans="1:6" ht="31.5" customHeight="1" x14ac:dyDescent="0.25">
      <c r="A53" s="28" t="s">
        <v>226</v>
      </c>
      <c r="B53" s="29">
        <v>8647229584</v>
      </c>
      <c r="C53" s="29" t="s">
        <v>2</v>
      </c>
      <c r="D53" s="30">
        <v>1061.78</v>
      </c>
      <c r="E53" s="31" t="s">
        <v>65</v>
      </c>
      <c r="F53" s="32"/>
    </row>
    <row r="54" spans="1:6" ht="31.5" customHeight="1" x14ac:dyDescent="0.25">
      <c r="A54" s="6" t="s">
        <v>227</v>
      </c>
      <c r="B54" s="24"/>
      <c r="C54" s="24"/>
      <c r="D54" s="7">
        <f>SUBTOTAL(9,D53)</f>
        <v>1061.78</v>
      </c>
      <c r="E54" s="21"/>
      <c r="F54" s="32"/>
    </row>
    <row r="55" spans="1:6" ht="31.5" customHeight="1" x14ac:dyDescent="0.25">
      <c r="A55" s="28" t="s">
        <v>147</v>
      </c>
      <c r="B55" s="29">
        <v>67536083461</v>
      </c>
      <c r="C55" s="29" t="s">
        <v>2</v>
      </c>
      <c r="D55" s="30">
        <v>38.840000000000003</v>
      </c>
      <c r="E55" s="31" t="s">
        <v>67</v>
      </c>
    </row>
    <row r="56" spans="1:6" ht="31.5" customHeight="1" x14ac:dyDescent="0.25">
      <c r="A56" s="6" t="s">
        <v>148</v>
      </c>
      <c r="B56" s="24"/>
      <c r="C56" s="24"/>
      <c r="D56" s="7">
        <f>SUBTOTAL(9,D55)</f>
        <v>38.840000000000003</v>
      </c>
      <c r="E56" s="21"/>
      <c r="F56" s="32"/>
    </row>
    <row r="57" spans="1:6" ht="31.5" customHeight="1" x14ac:dyDescent="0.25">
      <c r="A57" s="4" t="s">
        <v>228</v>
      </c>
      <c r="B57" s="23">
        <v>39743636796</v>
      </c>
      <c r="C57" s="23" t="s">
        <v>2</v>
      </c>
      <c r="D57" s="5">
        <v>225</v>
      </c>
      <c r="E57" s="20" t="s">
        <v>155</v>
      </c>
    </row>
    <row r="58" spans="1:6" ht="31.5" customHeight="1" x14ac:dyDescent="0.25">
      <c r="A58" s="6" t="s">
        <v>229</v>
      </c>
      <c r="B58" s="24"/>
      <c r="C58" s="24"/>
      <c r="D58" s="7">
        <f>SUBTOTAL(9,D57)</f>
        <v>225</v>
      </c>
      <c r="E58" s="21"/>
      <c r="F58" s="32"/>
    </row>
    <row r="59" spans="1:6" s="34" customFormat="1" ht="31.5" customHeight="1" x14ac:dyDescent="0.25">
      <c r="A59" s="12" t="s">
        <v>230</v>
      </c>
      <c r="B59" s="25">
        <v>64308723629</v>
      </c>
      <c r="C59" s="25" t="s">
        <v>2</v>
      </c>
      <c r="D59" s="13">
        <v>147.13999999999999</v>
      </c>
      <c r="E59" s="36" t="s">
        <v>185</v>
      </c>
      <c r="F59" s="33"/>
    </row>
    <row r="60" spans="1:6" ht="31.5" customHeight="1" x14ac:dyDescent="0.25">
      <c r="A60" s="6" t="s">
        <v>246</v>
      </c>
      <c r="B60" s="24"/>
      <c r="C60" s="24"/>
      <c r="D60" s="7">
        <f>SUBTOTAL(9,D59)</f>
        <v>147.13999999999999</v>
      </c>
      <c r="E60" s="21"/>
      <c r="F60" s="32"/>
    </row>
    <row r="61" spans="1:6" ht="31.5" customHeight="1" x14ac:dyDescent="0.25">
      <c r="A61" s="4" t="s">
        <v>46</v>
      </c>
      <c r="B61" s="23">
        <v>85934202990</v>
      </c>
      <c r="C61" s="23" t="s">
        <v>2</v>
      </c>
      <c r="D61" s="5">
        <v>100</v>
      </c>
      <c r="E61" s="20" t="s">
        <v>66</v>
      </c>
    </row>
    <row r="62" spans="1:6" ht="31.5" customHeight="1" x14ac:dyDescent="0.25">
      <c r="A62" s="6" t="s">
        <v>109</v>
      </c>
      <c r="B62" s="24"/>
      <c r="C62" s="24"/>
      <c r="D62" s="7">
        <f>SUBTOTAL(9,D61)</f>
        <v>100</v>
      </c>
      <c r="E62" s="21"/>
      <c r="F62" s="32"/>
    </row>
    <row r="63" spans="1:6" ht="31.5" customHeight="1" x14ac:dyDescent="0.25">
      <c r="A63" s="4" t="s">
        <v>25</v>
      </c>
      <c r="B63" s="23">
        <v>45552012966</v>
      </c>
      <c r="C63" s="23" t="s">
        <v>26</v>
      </c>
      <c r="D63" s="5">
        <v>148.94</v>
      </c>
      <c r="E63" s="20" t="s">
        <v>63</v>
      </c>
    </row>
    <row r="64" spans="1:6" ht="31.5" customHeight="1" x14ac:dyDescent="0.25">
      <c r="A64" s="6" t="s">
        <v>111</v>
      </c>
      <c r="B64" s="24"/>
      <c r="C64" s="24"/>
      <c r="D64" s="7">
        <f>SUBTOTAL(9,D63)</f>
        <v>148.94</v>
      </c>
      <c r="E64" s="21"/>
      <c r="F64" s="32"/>
    </row>
    <row r="65" spans="1:6" ht="31.5" customHeight="1" x14ac:dyDescent="0.25">
      <c r="A65" s="4" t="s">
        <v>144</v>
      </c>
      <c r="B65" s="23">
        <v>59143170280</v>
      </c>
      <c r="C65" s="23" t="s">
        <v>146</v>
      </c>
      <c r="D65" s="5">
        <v>331.81</v>
      </c>
      <c r="E65" s="20" t="s">
        <v>66</v>
      </c>
    </row>
    <row r="66" spans="1:6" ht="31.5" customHeight="1" x14ac:dyDescent="0.25">
      <c r="A66" s="6" t="s">
        <v>145</v>
      </c>
      <c r="B66" s="24"/>
      <c r="C66" s="24"/>
      <c r="D66" s="7">
        <f>SUBTOTAL(9,D65)</f>
        <v>331.81</v>
      </c>
      <c r="E66" s="21"/>
      <c r="F66" s="32"/>
    </row>
    <row r="67" spans="1:6" ht="31.5" customHeight="1" x14ac:dyDescent="0.25">
      <c r="A67" s="4" t="s">
        <v>149</v>
      </c>
      <c r="B67" s="23">
        <v>55866154650</v>
      </c>
      <c r="C67" s="23" t="s">
        <v>2</v>
      </c>
      <c r="D67" s="5">
        <v>1119.96</v>
      </c>
      <c r="E67" s="20" t="s">
        <v>58</v>
      </c>
    </row>
    <row r="68" spans="1:6" ht="31.5" customHeight="1" x14ac:dyDescent="0.25">
      <c r="A68" s="6" t="s">
        <v>150</v>
      </c>
      <c r="B68" s="24"/>
      <c r="C68" s="24"/>
      <c r="D68" s="7">
        <f>SUBTOTAL(9,D67:D67)</f>
        <v>1119.96</v>
      </c>
      <c r="E68" s="21"/>
      <c r="F68" s="32"/>
    </row>
    <row r="69" spans="1:6" ht="31.5" customHeight="1" x14ac:dyDescent="0.25">
      <c r="A69" s="28" t="s">
        <v>249</v>
      </c>
      <c r="B69" s="29">
        <v>24216260049</v>
      </c>
      <c r="C69" s="29" t="s">
        <v>2</v>
      </c>
      <c r="D69" s="30">
        <v>34.96</v>
      </c>
      <c r="E69" s="31" t="s">
        <v>258</v>
      </c>
      <c r="F69" s="32"/>
    </row>
    <row r="70" spans="1:6" ht="31.5" customHeight="1" x14ac:dyDescent="0.25">
      <c r="A70" s="6" t="s">
        <v>250</v>
      </c>
      <c r="B70" s="24"/>
      <c r="C70" s="24"/>
      <c r="D70" s="7">
        <f>SUBTOTAL(9,D69:D69)</f>
        <v>34.96</v>
      </c>
      <c r="E70" s="21"/>
      <c r="F70" s="32"/>
    </row>
    <row r="71" spans="1:6" ht="31.5" customHeight="1" x14ac:dyDescent="0.25">
      <c r="A71" s="28" t="s">
        <v>255</v>
      </c>
      <c r="B71" s="29">
        <v>62226620908</v>
      </c>
      <c r="C71" s="29" t="s">
        <v>2</v>
      </c>
      <c r="D71" s="30">
        <v>5.59</v>
      </c>
      <c r="E71" s="31" t="s">
        <v>260</v>
      </c>
      <c r="F71" s="32"/>
    </row>
    <row r="72" spans="1:6" ht="31.5" customHeight="1" x14ac:dyDescent="0.25">
      <c r="A72" s="6" t="s">
        <v>256</v>
      </c>
      <c r="B72" s="24"/>
      <c r="C72" s="24"/>
      <c r="D72" s="7">
        <f>SUBTOTAL(9,D71:D71)</f>
        <v>5.59</v>
      </c>
      <c r="E72" s="21"/>
      <c r="F72" s="32"/>
    </row>
    <row r="73" spans="1:6" ht="31.5" customHeight="1" x14ac:dyDescent="0.25">
      <c r="A73" s="28" t="s">
        <v>231</v>
      </c>
      <c r="B73" s="29">
        <v>57560191883</v>
      </c>
      <c r="C73" s="29" t="s">
        <v>2</v>
      </c>
      <c r="D73" s="30">
        <v>352.16</v>
      </c>
      <c r="E73" s="31" t="s">
        <v>259</v>
      </c>
      <c r="F73" s="32"/>
    </row>
    <row r="74" spans="1:6" ht="31.5" customHeight="1" x14ac:dyDescent="0.25">
      <c r="A74" s="6" t="s">
        <v>232</v>
      </c>
      <c r="B74" s="24"/>
      <c r="C74" s="24"/>
      <c r="D74" s="7">
        <f>SUBTOTAL(9,D73:D73)</f>
        <v>352.16</v>
      </c>
      <c r="E74" s="21"/>
      <c r="F74" s="32"/>
    </row>
    <row r="75" spans="1:6" ht="31.5" customHeight="1" x14ac:dyDescent="0.25">
      <c r="A75" s="4" t="s">
        <v>233</v>
      </c>
      <c r="B75" s="23">
        <v>28048960411</v>
      </c>
      <c r="C75" s="23" t="s">
        <v>2</v>
      </c>
      <c r="D75" s="5">
        <v>325.17</v>
      </c>
      <c r="E75" s="20" t="s">
        <v>261</v>
      </c>
    </row>
    <row r="76" spans="1:6" ht="31.5" customHeight="1" x14ac:dyDescent="0.25">
      <c r="A76" s="6" t="s">
        <v>234</v>
      </c>
      <c r="B76" s="24"/>
      <c r="C76" s="24"/>
      <c r="D76" s="7">
        <f>SUBTOTAL(9,D75)</f>
        <v>325.17</v>
      </c>
      <c r="E76" s="21"/>
      <c r="F76" s="32"/>
    </row>
    <row r="77" spans="1:6" ht="31.5" customHeight="1" x14ac:dyDescent="0.25">
      <c r="A77" s="4" t="s">
        <v>32</v>
      </c>
      <c r="B77" s="23">
        <v>49483564012</v>
      </c>
      <c r="C77" s="23" t="s">
        <v>33</v>
      </c>
      <c r="D77" s="5">
        <v>149.06</v>
      </c>
      <c r="E77" s="20" t="s">
        <v>58</v>
      </c>
    </row>
    <row r="78" spans="1:6" ht="31.5" customHeight="1" x14ac:dyDescent="0.25">
      <c r="A78" s="6" t="s">
        <v>116</v>
      </c>
      <c r="B78" s="24"/>
      <c r="C78" s="24"/>
      <c r="D78" s="7">
        <f>SUBTOTAL(9,D77)</f>
        <v>149.06</v>
      </c>
      <c r="E78" s="21"/>
      <c r="F78" s="32"/>
    </row>
    <row r="79" spans="1:6" ht="31.5" customHeight="1" x14ac:dyDescent="0.25">
      <c r="A79" s="28" t="s">
        <v>251</v>
      </c>
      <c r="B79" s="29">
        <v>84698789700</v>
      </c>
      <c r="C79" s="29" t="s">
        <v>2</v>
      </c>
      <c r="D79" s="30">
        <v>34.44</v>
      </c>
      <c r="E79" s="31" t="s">
        <v>259</v>
      </c>
      <c r="F79" s="32"/>
    </row>
    <row r="80" spans="1:6" ht="31.5" customHeight="1" x14ac:dyDescent="0.25">
      <c r="A80" s="6" t="s">
        <v>252</v>
      </c>
      <c r="B80" s="24"/>
      <c r="C80" s="24"/>
      <c r="D80" s="7"/>
      <c r="E80" s="21"/>
      <c r="F80" s="32"/>
    </row>
    <row r="81" spans="1:6" ht="31.5" customHeight="1" x14ac:dyDescent="0.25">
      <c r="A81" s="28" t="s">
        <v>236</v>
      </c>
      <c r="B81" s="29">
        <v>84838770814</v>
      </c>
      <c r="C81" s="29" t="s">
        <v>2</v>
      </c>
      <c r="D81" s="30">
        <v>24.9</v>
      </c>
      <c r="E81" s="31" t="s">
        <v>67</v>
      </c>
      <c r="F81" s="32"/>
    </row>
    <row r="82" spans="1:6" ht="31.5" customHeight="1" x14ac:dyDescent="0.25">
      <c r="A82" s="6" t="s">
        <v>237</v>
      </c>
      <c r="B82" s="24"/>
      <c r="C82" s="24"/>
      <c r="D82" s="7">
        <f>SUBTOTAL(9,D81)</f>
        <v>24.9</v>
      </c>
      <c r="E82" s="21"/>
      <c r="F82" s="32"/>
    </row>
    <row r="83" spans="1:6" ht="31.5" customHeight="1" x14ac:dyDescent="0.25">
      <c r="A83" s="28" t="s">
        <v>238</v>
      </c>
      <c r="B83" s="29">
        <v>64546066176</v>
      </c>
      <c r="C83" s="29" t="s">
        <v>2</v>
      </c>
      <c r="D83" s="30">
        <v>82.96</v>
      </c>
      <c r="E83" s="31" t="s">
        <v>262</v>
      </c>
      <c r="F83" s="32"/>
    </row>
    <row r="84" spans="1:6" ht="31.5" customHeight="1" x14ac:dyDescent="0.25">
      <c r="A84" s="6" t="s">
        <v>239</v>
      </c>
      <c r="B84" s="24"/>
      <c r="C84" s="24"/>
      <c r="D84" s="7">
        <f>SUBTOTAL(9,D83)</f>
        <v>82.96</v>
      </c>
      <c r="E84" s="21"/>
      <c r="F84" s="32"/>
    </row>
    <row r="85" spans="1:6" ht="31.5" customHeight="1" x14ac:dyDescent="0.25">
      <c r="A85" s="28" t="s">
        <v>242</v>
      </c>
      <c r="B85" s="29"/>
      <c r="C85" s="29" t="s">
        <v>243</v>
      </c>
      <c r="D85" s="30">
        <v>197</v>
      </c>
      <c r="E85" s="31" t="s">
        <v>214</v>
      </c>
      <c r="F85" s="32"/>
    </row>
    <row r="86" spans="1:6" ht="31.5" customHeight="1" x14ac:dyDescent="0.25">
      <c r="A86" s="6" t="s">
        <v>244</v>
      </c>
      <c r="B86" s="24"/>
      <c r="C86" s="24"/>
      <c r="D86" s="7">
        <f>SUBTOTAL(9,D85)</f>
        <v>197</v>
      </c>
      <c r="E86" s="21"/>
      <c r="F86" s="32"/>
    </row>
    <row r="87" spans="1:6" ht="31.5" customHeight="1" x14ac:dyDescent="0.25">
      <c r="A87" s="4" t="s">
        <v>48</v>
      </c>
      <c r="B87" s="23">
        <v>75550985023</v>
      </c>
      <c r="C87" s="23" t="s">
        <v>49</v>
      </c>
      <c r="D87" s="5">
        <v>139.19</v>
      </c>
      <c r="E87" s="20" t="s">
        <v>58</v>
      </c>
    </row>
    <row r="88" spans="1:6" ht="31.5" customHeight="1" x14ac:dyDescent="0.25">
      <c r="A88" s="4" t="s">
        <v>48</v>
      </c>
      <c r="B88" s="23">
        <v>75550985023</v>
      </c>
      <c r="C88" s="23" t="s">
        <v>49</v>
      </c>
      <c r="D88" s="5">
        <v>3.09</v>
      </c>
      <c r="E88" s="20" t="s">
        <v>260</v>
      </c>
    </row>
    <row r="89" spans="1:6" ht="31.5" customHeight="1" x14ac:dyDescent="0.25">
      <c r="A89" s="6" t="s">
        <v>117</v>
      </c>
      <c r="B89" s="24"/>
      <c r="C89" s="24"/>
      <c r="D89" s="7">
        <f>SUBTOTAL(9,D87:D88)</f>
        <v>142.28</v>
      </c>
      <c r="E89" s="21"/>
      <c r="F89" s="32"/>
    </row>
    <row r="90" spans="1:6" ht="31.5" customHeight="1" x14ac:dyDescent="0.25">
      <c r="A90" s="12" t="s">
        <v>245</v>
      </c>
      <c r="B90" s="25">
        <v>2535697732</v>
      </c>
      <c r="C90" s="25" t="s">
        <v>2</v>
      </c>
      <c r="D90" s="13">
        <v>77.650000000000006</v>
      </c>
      <c r="E90" s="22" t="s">
        <v>263</v>
      </c>
    </row>
    <row r="91" spans="1:6" ht="31.5" customHeight="1" x14ac:dyDescent="0.25">
      <c r="A91" s="6" t="s">
        <v>216</v>
      </c>
      <c r="B91" s="24"/>
      <c r="C91" s="24"/>
      <c r="D91" s="7">
        <f>SUBTOTAL(9,D90)</f>
        <v>77.650000000000006</v>
      </c>
      <c r="E91" s="21"/>
    </row>
    <row r="92" spans="1:6" ht="31.5" customHeight="1" x14ac:dyDescent="0.25">
      <c r="A92" s="28" t="s">
        <v>253</v>
      </c>
      <c r="B92" s="29">
        <v>23366802564</v>
      </c>
      <c r="C92" s="29" t="s">
        <v>2</v>
      </c>
      <c r="D92" s="30">
        <v>38.380000000000003</v>
      </c>
      <c r="E92" s="31" t="s">
        <v>259</v>
      </c>
    </row>
    <row r="93" spans="1:6" ht="31.5" customHeight="1" x14ac:dyDescent="0.25">
      <c r="A93" s="6" t="s">
        <v>254</v>
      </c>
      <c r="B93" s="24"/>
      <c r="C93" s="24"/>
      <c r="D93" s="7">
        <f>SUBTOTAL(9,D92)</f>
        <v>38.380000000000003</v>
      </c>
      <c r="E93" s="21"/>
    </row>
    <row r="94" spans="1:6" ht="31.5" customHeight="1" x14ac:dyDescent="0.25">
      <c r="A94" s="4" t="s">
        <v>17</v>
      </c>
      <c r="B94" s="23">
        <v>86757663498</v>
      </c>
      <c r="C94" s="23" t="s">
        <v>9</v>
      </c>
      <c r="D94" s="5">
        <v>31106.91</v>
      </c>
      <c r="E94" s="20" t="s">
        <v>65</v>
      </c>
    </row>
    <row r="95" spans="1:6" ht="31.5" customHeight="1" x14ac:dyDescent="0.25">
      <c r="A95" s="4" t="s">
        <v>17</v>
      </c>
      <c r="B95" s="23">
        <v>86757663498</v>
      </c>
      <c r="C95" s="23" t="s">
        <v>9</v>
      </c>
      <c r="D95" s="5">
        <v>83750</v>
      </c>
      <c r="E95" s="20" t="s">
        <v>257</v>
      </c>
    </row>
    <row r="96" spans="1:6" ht="31.5" customHeight="1" x14ac:dyDescent="0.25">
      <c r="A96" s="6" t="s">
        <v>121</v>
      </c>
      <c r="B96" s="24"/>
      <c r="C96" s="24"/>
      <c r="D96" s="7">
        <f>SUBTOTAL(9,D94:D95)</f>
        <v>114856.91</v>
      </c>
      <c r="E96" s="21"/>
      <c r="F96" s="32"/>
    </row>
    <row r="97" spans="1:8" ht="31.5" customHeight="1" x14ac:dyDescent="0.25">
      <c r="A97" s="4" t="s">
        <v>15</v>
      </c>
      <c r="B97" s="23">
        <v>55509707625</v>
      </c>
      <c r="C97" s="23" t="s">
        <v>16</v>
      </c>
      <c r="D97" s="5">
        <v>438395.66</v>
      </c>
      <c r="E97" s="20" t="s">
        <v>71</v>
      </c>
    </row>
    <row r="98" spans="1:8" ht="31.5" customHeight="1" x14ac:dyDescent="0.25">
      <c r="A98" s="4" t="s">
        <v>15</v>
      </c>
      <c r="B98" s="23">
        <v>55509707625</v>
      </c>
      <c r="C98" s="23" t="s">
        <v>16</v>
      </c>
      <c r="D98" s="5">
        <v>69194.490000000005</v>
      </c>
      <c r="E98" s="20" t="s">
        <v>156</v>
      </c>
    </row>
    <row r="99" spans="1:8" ht="31.5" customHeight="1" x14ac:dyDescent="0.25">
      <c r="A99" s="6" t="s">
        <v>122</v>
      </c>
      <c r="B99" s="24"/>
      <c r="C99" s="24"/>
      <c r="D99" s="7">
        <f>SUBTOTAL(9,D97:D98)</f>
        <v>507590.14999999997</v>
      </c>
      <c r="E99" s="21"/>
      <c r="F99" s="32"/>
    </row>
    <row r="100" spans="1:8" ht="31.5" customHeight="1" x14ac:dyDescent="0.25">
      <c r="A100" s="12" t="s">
        <v>240</v>
      </c>
      <c r="B100" s="23">
        <v>73192045164</v>
      </c>
      <c r="C100" s="23" t="s">
        <v>2</v>
      </c>
      <c r="D100" s="5">
        <v>102.28</v>
      </c>
      <c r="E100" s="20" t="s">
        <v>63</v>
      </c>
    </row>
    <row r="101" spans="1:8" ht="31.5" customHeight="1" x14ac:dyDescent="0.25">
      <c r="A101" s="6" t="s">
        <v>241</v>
      </c>
      <c r="B101" s="24"/>
      <c r="C101" s="24"/>
      <c r="D101" s="7">
        <f>SUBTOTAL(9,D100)</f>
        <v>102.28</v>
      </c>
      <c r="E101" s="21"/>
      <c r="F101" s="32"/>
    </row>
    <row r="102" spans="1:8" ht="31.5" customHeight="1" x14ac:dyDescent="0.25">
      <c r="A102" s="4" t="s">
        <v>39</v>
      </c>
      <c r="B102" s="23">
        <v>82812328597</v>
      </c>
      <c r="C102" s="23" t="s">
        <v>2</v>
      </c>
      <c r="D102" s="5">
        <v>19362.599999999999</v>
      </c>
      <c r="E102" s="20" t="s">
        <v>67</v>
      </c>
      <c r="H102" s="14"/>
    </row>
    <row r="103" spans="1:8" ht="31.5" customHeight="1" x14ac:dyDescent="0.25">
      <c r="A103" s="6" t="s">
        <v>124</v>
      </c>
      <c r="B103" s="24"/>
      <c r="C103" s="24"/>
      <c r="D103" s="7">
        <f>SUBTOTAL(9,D102:D102)</f>
        <v>19362.599999999999</v>
      </c>
      <c r="E103" s="21"/>
      <c r="F103" s="32"/>
    </row>
    <row r="104" spans="1:8" ht="31.5" customHeight="1" x14ac:dyDescent="0.25">
      <c r="A104" s="28" t="s">
        <v>23</v>
      </c>
      <c r="B104" s="23">
        <v>83166686606</v>
      </c>
      <c r="C104" s="29" t="s">
        <v>2</v>
      </c>
      <c r="D104" s="30">
        <v>4645.3</v>
      </c>
      <c r="E104" s="31" t="s">
        <v>65</v>
      </c>
      <c r="F104" s="32"/>
    </row>
    <row r="105" spans="1:8" ht="31.5" customHeight="1" x14ac:dyDescent="0.25">
      <c r="A105" s="6" t="s">
        <v>247</v>
      </c>
      <c r="B105" s="24"/>
      <c r="C105" s="24"/>
      <c r="D105" s="7">
        <f>SUBTOTAL(9,D104:D104)</f>
        <v>4645.3</v>
      </c>
      <c r="E105" s="21"/>
      <c r="F105" s="32"/>
    </row>
    <row r="106" spans="1:8" ht="31.5" customHeight="1" x14ac:dyDescent="0.25">
      <c r="A106" s="4" t="s">
        <v>5</v>
      </c>
      <c r="B106" s="23">
        <v>83416546499</v>
      </c>
      <c r="C106" s="23" t="s">
        <v>2</v>
      </c>
      <c r="D106" s="5">
        <v>100.88</v>
      </c>
      <c r="E106" s="20" t="s">
        <v>63</v>
      </c>
    </row>
    <row r="107" spans="1:8" ht="31.5" customHeight="1" x14ac:dyDescent="0.25">
      <c r="A107" s="6" t="s">
        <v>126</v>
      </c>
      <c r="B107" s="24"/>
      <c r="C107" s="24"/>
      <c r="D107" s="7">
        <f>SUBTOTAL(9,D106:D106)</f>
        <v>100.88</v>
      </c>
      <c r="E107" s="21"/>
      <c r="F107" s="32"/>
    </row>
    <row r="108" spans="1:8" ht="31.5" customHeight="1" x14ac:dyDescent="0.25">
      <c r="A108" s="4" t="s">
        <v>41</v>
      </c>
      <c r="B108" s="23">
        <v>82031999604</v>
      </c>
      <c r="C108" s="23" t="s">
        <v>2</v>
      </c>
      <c r="D108" s="5">
        <v>415.22</v>
      </c>
      <c r="E108" s="20" t="s">
        <v>57</v>
      </c>
      <c r="G108" s="14"/>
    </row>
    <row r="109" spans="1:8" ht="31.5" customHeight="1" x14ac:dyDescent="0.25">
      <c r="A109" s="6" t="s">
        <v>127</v>
      </c>
      <c r="B109" s="24"/>
      <c r="C109" s="24"/>
      <c r="D109" s="7">
        <f>SUBTOTAL(9,D108)</f>
        <v>415.22</v>
      </c>
      <c r="E109" s="21"/>
      <c r="F109" s="32"/>
    </row>
    <row r="110" spans="1:8" ht="31.5" customHeight="1" x14ac:dyDescent="0.25">
      <c r="A110" s="4" t="s">
        <v>11</v>
      </c>
      <c r="B110" s="23">
        <v>85584865987</v>
      </c>
      <c r="C110" s="23" t="s">
        <v>2</v>
      </c>
      <c r="D110" s="5">
        <v>11.94</v>
      </c>
      <c r="E110" s="20" t="s">
        <v>63</v>
      </c>
    </row>
    <row r="111" spans="1:8" ht="31.5" customHeight="1" x14ac:dyDescent="0.25">
      <c r="A111" s="6" t="s">
        <v>128</v>
      </c>
      <c r="B111" s="8"/>
      <c r="C111" s="8"/>
      <c r="D111" s="7">
        <f>SUBTOTAL(9,D110)</f>
        <v>11.94</v>
      </c>
      <c r="E111" s="21"/>
      <c r="F111" s="32"/>
    </row>
    <row r="112" spans="1:8" x14ac:dyDescent="0.25">
      <c r="A112" s="6"/>
      <c r="B112" s="8"/>
      <c r="C112" s="8"/>
      <c r="D112" s="7"/>
      <c r="E112" s="8"/>
    </row>
    <row r="113" spans="1:5" s="11" customFormat="1" ht="14.25" customHeight="1" x14ac:dyDescent="0.25">
      <c r="A113" s="9" t="s">
        <v>235</v>
      </c>
      <c r="B113" s="9"/>
      <c r="C113" s="9"/>
      <c r="D113" s="10">
        <f>SUBTOTAL(9,D8:D111)</f>
        <v>667017.66999999993</v>
      </c>
      <c r="E113" s="9"/>
    </row>
    <row r="120" spans="1:5" x14ac:dyDescent="0.25">
      <c r="D120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2C8D-9E19-4FC0-AEB4-D7DBCB5F1C1D}">
  <dimension ref="A1:B13"/>
  <sheetViews>
    <sheetView zoomScaleNormal="100" workbookViewId="0">
      <selection activeCell="A11" sqref="A11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264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63789.760000000002</v>
      </c>
      <c r="B9" s="18" t="s">
        <v>82</v>
      </c>
    </row>
    <row r="10" spans="1:2" ht="25.5" customHeight="1" x14ac:dyDescent="0.25">
      <c r="A10" s="19">
        <v>10525.33</v>
      </c>
      <c r="B10" s="18" t="s">
        <v>79</v>
      </c>
    </row>
    <row r="11" spans="1:2" ht="25.5" customHeight="1" x14ac:dyDescent="0.25">
      <c r="A11" s="19">
        <v>270</v>
      </c>
      <c r="B11" s="18" t="s">
        <v>162</v>
      </c>
    </row>
    <row r="12" spans="1:2" ht="25.5" customHeight="1" x14ac:dyDescent="0.25">
      <c r="A12" s="19">
        <v>998.1</v>
      </c>
      <c r="B12" s="18" t="s">
        <v>80</v>
      </c>
    </row>
    <row r="13" spans="1:2" ht="25.5" customHeight="1" x14ac:dyDescent="0.25">
      <c r="A13" s="16">
        <f>SUBTOTAL(9,A9:A12)</f>
        <v>75583.19</v>
      </c>
      <c r="B13" s="15" t="s">
        <v>265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DE2D-F90F-47DA-98AA-9ED6726D189C}">
  <dimension ref="A1:B13"/>
  <sheetViews>
    <sheetView zoomScaleNormal="100" workbookViewId="0">
      <selection activeCell="C17" sqref="C17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212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63789.760000000002</v>
      </c>
      <c r="B9" s="18" t="s">
        <v>82</v>
      </c>
    </row>
    <row r="10" spans="1:2" ht="25.5" customHeight="1" x14ac:dyDescent="0.25">
      <c r="A10" s="19">
        <v>10525.33</v>
      </c>
      <c r="B10" s="18" t="s">
        <v>79</v>
      </c>
    </row>
    <row r="11" spans="1:2" ht="25.5" customHeight="1" x14ac:dyDescent="0.25">
      <c r="A11" s="19">
        <v>240</v>
      </c>
      <c r="B11" s="18" t="s">
        <v>214</v>
      </c>
    </row>
    <row r="12" spans="1:2" ht="25.5" customHeight="1" x14ac:dyDescent="0.25">
      <c r="A12" s="19">
        <v>998.1</v>
      </c>
      <c r="B12" s="18" t="s">
        <v>80</v>
      </c>
    </row>
    <row r="13" spans="1:2" ht="25.5" customHeight="1" x14ac:dyDescent="0.25">
      <c r="A13" s="16">
        <f>SUBTOTAL(9,A9:A12)</f>
        <v>75553.19</v>
      </c>
      <c r="B13" s="15" t="s">
        <v>213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D0CD-9D16-464A-98D5-97180C371E70}">
  <dimension ref="A1:H91"/>
  <sheetViews>
    <sheetView showGridLines="0" topLeftCell="A16" zoomScaleNormal="100" workbookViewId="0">
      <selection activeCell="A66" sqref="A66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5" ht="23.25" customHeight="1" x14ac:dyDescent="0.25">
      <c r="A1" s="11" t="s">
        <v>54</v>
      </c>
    </row>
    <row r="2" spans="1:5" ht="24" customHeight="1" x14ac:dyDescent="0.25">
      <c r="A2" s="1" t="s">
        <v>55</v>
      </c>
    </row>
    <row r="3" spans="1:5" ht="18.75" customHeight="1" x14ac:dyDescent="0.25">
      <c r="A3" s="1" t="s">
        <v>0</v>
      </c>
    </row>
    <row r="4" spans="1:5" ht="18.75" customHeight="1" x14ac:dyDescent="0.25">
      <c r="A4" s="38" t="s">
        <v>186</v>
      </c>
      <c r="B4" s="38"/>
      <c r="C4" s="38"/>
      <c r="D4" s="38"/>
      <c r="E4" s="38"/>
    </row>
    <row r="5" spans="1:5" ht="20.25" customHeight="1" x14ac:dyDescent="0.25"/>
    <row r="6" spans="1:5" ht="15" customHeight="1" x14ac:dyDescent="0.25"/>
    <row r="7" spans="1:5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5" ht="31.5" customHeight="1" x14ac:dyDescent="0.25">
      <c r="A8" s="4" t="s">
        <v>24</v>
      </c>
      <c r="B8" s="23">
        <v>29524210204</v>
      </c>
      <c r="C8" s="23" t="s">
        <v>2</v>
      </c>
      <c r="D8" s="5">
        <v>261.08</v>
      </c>
      <c r="E8" s="20" t="s">
        <v>62</v>
      </c>
    </row>
    <row r="9" spans="1:5" ht="31.5" customHeight="1" x14ac:dyDescent="0.25">
      <c r="A9" s="6" t="s">
        <v>85</v>
      </c>
      <c r="B9" s="24"/>
      <c r="C9" s="24"/>
      <c r="D9" s="7">
        <f>SUBTOTAL(9,D8:D8)</f>
        <v>261.08</v>
      </c>
      <c r="E9" s="21"/>
    </row>
    <row r="10" spans="1:5" ht="31.5" customHeight="1" x14ac:dyDescent="0.25">
      <c r="A10" s="4" t="s">
        <v>204</v>
      </c>
      <c r="B10" s="23">
        <v>8504334680</v>
      </c>
      <c r="C10" s="23" t="s">
        <v>0</v>
      </c>
      <c r="D10" s="5">
        <v>15.93</v>
      </c>
      <c r="E10" s="20" t="s">
        <v>72</v>
      </c>
    </row>
    <row r="11" spans="1:5" ht="31.5" customHeight="1" x14ac:dyDescent="0.25">
      <c r="A11" s="6" t="s">
        <v>205</v>
      </c>
      <c r="B11" s="24"/>
      <c r="C11" s="24"/>
      <c r="D11" s="7">
        <f>SUBTOTAL(9,D10)</f>
        <v>15.93</v>
      </c>
      <c r="E11" s="21"/>
    </row>
    <row r="12" spans="1:5" ht="31.5" customHeight="1" x14ac:dyDescent="0.25">
      <c r="A12" s="4" t="s">
        <v>4</v>
      </c>
      <c r="B12" s="23">
        <v>36885326631</v>
      </c>
      <c r="C12" s="23" t="s">
        <v>2</v>
      </c>
      <c r="D12" s="5">
        <v>141.25</v>
      </c>
      <c r="E12" s="20" t="s">
        <v>65</v>
      </c>
    </row>
    <row r="13" spans="1:5" ht="31.5" customHeight="1" x14ac:dyDescent="0.25">
      <c r="A13" s="6" t="s">
        <v>87</v>
      </c>
      <c r="B13" s="24"/>
      <c r="C13" s="24"/>
      <c r="D13" s="7">
        <f>SUBTOTAL(9,D12)</f>
        <v>141.25</v>
      </c>
      <c r="E13" s="21"/>
    </row>
    <row r="14" spans="1:5" ht="31.5" customHeight="1" x14ac:dyDescent="0.25">
      <c r="A14" s="4" t="s">
        <v>31</v>
      </c>
      <c r="B14" s="23">
        <v>77004047314</v>
      </c>
      <c r="C14" s="23" t="s">
        <v>2</v>
      </c>
      <c r="D14" s="5">
        <v>4675</v>
      </c>
      <c r="E14" s="20" t="s">
        <v>65</v>
      </c>
    </row>
    <row r="15" spans="1:5" ht="31.5" customHeight="1" x14ac:dyDescent="0.25">
      <c r="A15" s="6" t="s">
        <v>88</v>
      </c>
      <c r="B15" s="24"/>
      <c r="C15" s="24"/>
      <c r="D15" s="7">
        <f>SUBTOTAL(9,D14:D14)</f>
        <v>4675</v>
      </c>
      <c r="E15" s="21"/>
    </row>
    <row r="16" spans="1:5" ht="31.5" customHeight="1" x14ac:dyDescent="0.25">
      <c r="A16" s="4" t="s">
        <v>44</v>
      </c>
      <c r="B16" s="23">
        <v>79067915635</v>
      </c>
      <c r="C16" s="23" t="s">
        <v>45</v>
      </c>
      <c r="D16" s="5">
        <v>850</v>
      </c>
      <c r="E16" s="20" t="s">
        <v>66</v>
      </c>
    </row>
    <row r="17" spans="1:5" ht="31.5" customHeight="1" x14ac:dyDescent="0.25">
      <c r="A17" s="6" t="s">
        <v>89</v>
      </c>
      <c r="B17" s="24"/>
      <c r="C17" s="24"/>
      <c r="D17" s="7">
        <f>SUBTOTAL(9,D16)</f>
        <v>850</v>
      </c>
      <c r="E17" s="21"/>
    </row>
    <row r="18" spans="1:5" ht="31.5" customHeight="1" x14ac:dyDescent="0.25">
      <c r="A18" s="28" t="s">
        <v>209</v>
      </c>
      <c r="B18" s="29">
        <v>71642207963</v>
      </c>
      <c r="C18" s="29" t="s">
        <v>2</v>
      </c>
      <c r="D18" s="30">
        <v>4.47</v>
      </c>
      <c r="E18" s="31" t="s">
        <v>61</v>
      </c>
    </row>
    <row r="19" spans="1:5" ht="31.5" customHeight="1" x14ac:dyDescent="0.25">
      <c r="A19" s="6" t="s">
        <v>210</v>
      </c>
      <c r="B19" s="24"/>
      <c r="C19" s="24"/>
      <c r="D19" s="7">
        <f>SUBTOTAL(9,D18)</f>
        <v>4.47</v>
      </c>
      <c r="E19" s="21"/>
    </row>
    <row r="20" spans="1:5" ht="31.5" customHeight="1" x14ac:dyDescent="0.25">
      <c r="A20" s="4" t="s">
        <v>201</v>
      </c>
      <c r="B20" s="23">
        <v>89021876450</v>
      </c>
      <c r="C20" s="23" t="s">
        <v>2</v>
      </c>
      <c r="D20" s="5">
        <v>5.3</v>
      </c>
      <c r="E20" s="20" t="s">
        <v>59</v>
      </c>
    </row>
    <row r="21" spans="1:5" ht="31.5" customHeight="1" x14ac:dyDescent="0.25">
      <c r="A21" s="6" t="s">
        <v>202</v>
      </c>
      <c r="B21" s="24"/>
      <c r="C21" s="24"/>
      <c r="D21" s="7">
        <f>SUBTOTAL(9,D20)</f>
        <v>5.3</v>
      </c>
      <c r="E21" s="21"/>
    </row>
    <row r="22" spans="1:5" ht="31.5" customHeight="1" x14ac:dyDescent="0.25">
      <c r="A22" s="4" t="s">
        <v>40</v>
      </c>
      <c r="B22" s="23">
        <v>88866511884</v>
      </c>
      <c r="C22" s="23" t="s">
        <v>2</v>
      </c>
      <c r="D22" s="5">
        <v>61.43</v>
      </c>
      <c r="E22" s="20" t="s">
        <v>67</v>
      </c>
    </row>
    <row r="23" spans="1:5" ht="31.5" customHeight="1" x14ac:dyDescent="0.25">
      <c r="A23" s="6" t="s">
        <v>90</v>
      </c>
      <c r="B23" s="24"/>
      <c r="C23" s="24"/>
      <c r="D23" s="7">
        <f>SUBTOTAL(9,D22)</f>
        <v>61.43</v>
      </c>
      <c r="E23" s="21"/>
    </row>
    <row r="24" spans="1:5" ht="31.5" customHeight="1" x14ac:dyDescent="0.25">
      <c r="A24" s="4" t="s">
        <v>10</v>
      </c>
      <c r="B24" s="23">
        <v>26187994862</v>
      </c>
      <c r="C24" s="23" t="s">
        <v>2</v>
      </c>
      <c r="D24" s="5">
        <v>676.74</v>
      </c>
      <c r="E24" s="20" t="s">
        <v>68</v>
      </c>
    </row>
    <row r="25" spans="1:5" ht="31.5" customHeight="1" x14ac:dyDescent="0.25">
      <c r="A25" s="6" t="s">
        <v>91</v>
      </c>
      <c r="B25" s="24"/>
      <c r="C25" s="24"/>
      <c r="D25" s="7">
        <f>SUBTOTAL(9,D24)</f>
        <v>676.74</v>
      </c>
      <c r="E25" s="21"/>
    </row>
    <row r="26" spans="1:5" ht="31.5" customHeight="1" x14ac:dyDescent="0.25">
      <c r="A26" s="4" t="s">
        <v>187</v>
      </c>
      <c r="B26" s="23">
        <v>17221338662</v>
      </c>
      <c r="C26" s="23" t="s">
        <v>2</v>
      </c>
      <c r="D26" s="5">
        <v>146</v>
      </c>
      <c r="E26" s="20" t="s">
        <v>155</v>
      </c>
    </row>
    <row r="27" spans="1:5" ht="31.5" customHeight="1" x14ac:dyDescent="0.25">
      <c r="A27" s="6" t="s">
        <v>188</v>
      </c>
      <c r="B27" s="24"/>
      <c r="C27" s="24"/>
      <c r="D27" s="7">
        <f>SUBTOTAL(9,D26:D26)</f>
        <v>146</v>
      </c>
      <c r="E27" s="21"/>
    </row>
    <row r="28" spans="1:5" ht="31.5" customHeight="1" x14ac:dyDescent="0.25">
      <c r="A28" s="4" t="s">
        <v>6</v>
      </c>
      <c r="B28" s="23">
        <v>85821130368</v>
      </c>
      <c r="C28" s="23" t="s">
        <v>2</v>
      </c>
      <c r="D28" s="5">
        <v>1.66</v>
      </c>
      <c r="E28" s="20" t="s">
        <v>66</v>
      </c>
    </row>
    <row r="29" spans="1:5" ht="31.5" customHeight="1" x14ac:dyDescent="0.25">
      <c r="A29" s="6" t="s">
        <v>97</v>
      </c>
      <c r="B29" s="24"/>
      <c r="C29" s="24"/>
      <c r="D29" s="7">
        <f>SUBTOTAL(9,D28:D28)</f>
        <v>1.66</v>
      </c>
      <c r="E29" s="21"/>
    </row>
    <row r="30" spans="1:5" ht="31.5" customHeight="1" x14ac:dyDescent="0.25">
      <c r="A30" s="4" t="s">
        <v>47</v>
      </c>
      <c r="B30" s="26" t="s">
        <v>56</v>
      </c>
      <c r="C30" s="23" t="s">
        <v>0</v>
      </c>
      <c r="D30" s="5">
        <v>487.5</v>
      </c>
      <c r="E30" s="20" t="s">
        <v>66</v>
      </c>
    </row>
    <row r="31" spans="1:5" ht="31.5" customHeight="1" x14ac:dyDescent="0.25">
      <c r="A31" s="6" t="s">
        <v>98</v>
      </c>
      <c r="B31" s="27"/>
      <c r="C31" s="24"/>
      <c r="D31" s="7">
        <f>SUBTOTAL(9,D30)</f>
        <v>487.5</v>
      </c>
      <c r="E31" s="21"/>
    </row>
    <row r="32" spans="1:5" ht="31.5" customHeight="1" x14ac:dyDescent="0.25">
      <c r="A32" s="4" t="s">
        <v>35</v>
      </c>
      <c r="B32" s="23">
        <v>74364571096</v>
      </c>
      <c r="C32" s="23" t="s">
        <v>2</v>
      </c>
      <c r="D32" s="5">
        <v>512.36</v>
      </c>
      <c r="E32" s="20" t="s">
        <v>58</v>
      </c>
    </row>
    <row r="33" spans="1:5" ht="31.5" customHeight="1" x14ac:dyDescent="0.25">
      <c r="A33" s="6" t="s">
        <v>100</v>
      </c>
      <c r="B33" s="24"/>
      <c r="C33" s="24"/>
      <c r="D33" s="7">
        <f>SUBTOTAL(9,D32)</f>
        <v>512.36</v>
      </c>
      <c r="E33" s="21"/>
    </row>
    <row r="34" spans="1:5" ht="31.5" customHeight="1" x14ac:dyDescent="0.25">
      <c r="A34" s="4" t="s">
        <v>34</v>
      </c>
      <c r="B34" s="23">
        <v>63073332379</v>
      </c>
      <c r="C34" s="23" t="s">
        <v>2</v>
      </c>
      <c r="D34" s="5">
        <v>751.54</v>
      </c>
      <c r="E34" s="20" t="s">
        <v>58</v>
      </c>
    </row>
    <row r="35" spans="1:5" ht="31.5" customHeight="1" x14ac:dyDescent="0.25">
      <c r="A35" s="6" t="s">
        <v>101</v>
      </c>
      <c r="B35" s="24"/>
      <c r="C35" s="24"/>
      <c r="D35" s="7">
        <f>SUBTOTAL(9,D34)</f>
        <v>751.54</v>
      </c>
      <c r="E35" s="21"/>
    </row>
    <row r="36" spans="1:5" ht="31.5" customHeight="1" x14ac:dyDescent="0.25">
      <c r="A36" s="4" t="s">
        <v>29</v>
      </c>
      <c r="B36" s="23">
        <v>87311810356</v>
      </c>
      <c r="C36" s="23" t="s">
        <v>30</v>
      </c>
      <c r="D36" s="5">
        <v>18.329999999999998</v>
      </c>
      <c r="E36" s="20" t="s">
        <v>62</v>
      </c>
    </row>
    <row r="37" spans="1:5" ht="31.5" customHeight="1" x14ac:dyDescent="0.25">
      <c r="A37" s="6" t="s">
        <v>102</v>
      </c>
      <c r="B37" s="24"/>
      <c r="C37" s="24"/>
      <c r="D37" s="7">
        <f>SUBTOTAL(9,D36)</f>
        <v>18.329999999999998</v>
      </c>
      <c r="E37" s="21"/>
    </row>
    <row r="38" spans="1:5" ht="31.5" customHeight="1" x14ac:dyDescent="0.25">
      <c r="A38" s="4" t="s">
        <v>22</v>
      </c>
      <c r="B38" s="23">
        <v>8649227584</v>
      </c>
      <c r="C38" s="23" t="s">
        <v>2</v>
      </c>
      <c r="D38" s="5">
        <v>2853.54</v>
      </c>
      <c r="E38" s="20" t="s">
        <v>65</v>
      </c>
    </row>
    <row r="39" spans="1:5" ht="31.5" customHeight="1" x14ac:dyDescent="0.25">
      <c r="A39" s="6" t="s">
        <v>103</v>
      </c>
      <c r="B39" s="24"/>
      <c r="C39" s="24"/>
      <c r="D39" s="7">
        <f>SUBTOTAL(9,D38)</f>
        <v>2853.54</v>
      </c>
      <c r="E39" s="21"/>
    </row>
    <row r="40" spans="1:5" ht="31.5" customHeight="1" x14ac:dyDescent="0.25">
      <c r="A40" s="4" t="s">
        <v>42</v>
      </c>
      <c r="B40" s="23">
        <v>81793146560</v>
      </c>
      <c r="C40" s="23" t="s">
        <v>2</v>
      </c>
      <c r="D40" s="5">
        <v>49.68</v>
      </c>
      <c r="E40" s="20" t="s">
        <v>62</v>
      </c>
    </row>
    <row r="41" spans="1:5" ht="31.5" customHeight="1" x14ac:dyDescent="0.25">
      <c r="A41" s="6" t="s">
        <v>104</v>
      </c>
      <c r="B41" s="24"/>
      <c r="C41" s="24"/>
      <c r="D41" s="7">
        <f>SUBTOTAL(9,D40)</f>
        <v>49.68</v>
      </c>
      <c r="E41" s="21"/>
    </row>
    <row r="42" spans="1:5" ht="31.5" customHeight="1" x14ac:dyDescent="0.25">
      <c r="A42" s="4" t="s">
        <v>106</v>
      </c>
      <c r="B42" s="23">
        <v>80572192786</v>
      </c>
      <c r="C42" s="23" t="s">
        <v>2</v>
      </c>
      <c r="D42" s="5">
        <v>160.06</v>
      </c>
      <c r="E42" s="20" t="s">
        <v>57</v>
      </c>
    </row>
    <row r="43" spans="1:5" ht="31.5" customHeight="1" x14ac:dyDescent="0.25">
      <c r="A43" s="6" t="s">
        <v>107</v>
      </c>
      <c r="B43" s="24"/>
      <c r="C43" s="24"/>
      <c r="D43" s="7">
        <f>SUBTOTAL(9,D42)</f>
        <v>160.06</v>
      </c>
      <c r="E43" s="21"/>
    </row>
    <row r="44" spans="1:5" ht="31.5" customHeight="1" x14ac:dyDescent="0.25">
      <c r="A44" s="4" t="s">
        <v>46</v>
      </c>
      <c r="B44" s="23">
        <v>85934202990</v>
      </c>
      <c r="C44" s="23" t="s">
        <v>2</v>
      </c>
      <c r="D44" s="5">
        <v>100</v>
      </c>
      <c r="E44" s="20" t="s">
        <v>66</v>
      </c>
    </row>
    <row r="45" spans="1:5" ht="31.5" customHeight="1" x14ac:dyDescent="0.25">
      <c r="A45" s="6" t="s">
        <v>109</v>
      </c>
      <c r="B45" s="24"/>
      <c r="C45" s="24"/>
      <c r="D45" s="7">
        <f>SUBTOTAL(9,D44)</f>
        <v>100</v>
      </c>
      <c r="E45" s="21"/>
    </row>
    <row r="46" spans="1:5" ht="31.5" customHeight="1" x14ac:dyDescent="0.25">
      <c r="A46" s="4" t="s">
        <v>25</v>
      </c>
      <c r="B46" s="23">
        <v>45552012966</v>
      </c>
      <c r="C46" s="23" t="s">
        <v>26</v>
      </c>
      <c r="D46" s="5">
        <v>148.94</v>
      </c>
      <c r="E46" s="20" t="s">
        <v>63</v>
      </c>
    </row>
    <row r="47" spans="1:5" ht="31.5" customHeight="1" x14ac:dyDescent="0.25">
      <c r="A47" s="6" t="s">
        <v>111</v>
      </c>
      <c r="B47" s="24"/>
      <c r="C47" s="24"/>
      <c r="D47" s="7">
        <f>SUBTOTAL(9,D46)</f>
        <v>148.94</v>
      </c>
      <c r="E47" s="21"/>
    </row>
    <row r="48" spans="1:5" ht="31.5" customHeight="1" x14ac:dyDescent="0.25">
      <c r="A48" s="4" t="s">
        <v>189</v>
      </c>
      <c r="B48" s="23">
        <v>59143170280</v>
      </c>
      <c r="C48" s="23" t="s">
        <v>146</v>
      </c>
      <c r="D48" s="5">
        <v>331.81</v>
      </c>
      <c r="E48" s="20" t="s">
        <v>199</v>
      </c>
    </row>
    <row r="49" spans="1:5" ht="31.5" customHeight="1" x14ac:dyDescent="0.25">
      <c r="A49" s="6" t="s">
        <v>190</v>
      </c>
      <c r="B49" s="24"/>
      <c r="C49" s="24"/>
      <c r="D49" s="7">
        <f>SUBTOTAL(9,D48)</f>
        <v>331.81</v>
      </c>
      <c r="E49" s="21"/>
    </row>
    <row r="50" spans="1:5" ht="31.5" customHeight="1" x14ac:dyDescent="0.25">
      <c r="A50" s="28" t="s">
        <v>193</v>
      </c>
      <c r="B50" s="29">
        <v>12856557744</v>
      </c>
      <c r="C50" s="29" t="s">
        <v>2</v>
      </c>
      <c r="D50" s="30">
        <v>6739.91</v>
      </c>
      <c r="E50" s="31" t="s">
        <v>64</v>
      </c>
    </row>
    <row r="51" spans="1:5" ht="31.5" customHeight="1" x14ac:dyDescent="0.25">
      <c r="A51" s="4" t="s">
        <v>193</v>
      </c>
      <c r="B51" s="23">
        <v>12856557744</v>
      </c>
      <c r="C51" s="23" t="s">
        <v>0</v>
      </c>
      <c r="D51" s="5">
        <v>1137.25</v>
      </c>
      <c r="E51" s="20" t="s">
        <v>58</v>
      </c>
    </row>
    <row r="52" spans="1:5" ht="31.5" customHeight="1" x14ac:dyDescent="0.25">
      <c r="A52" s="6" t="s">
        <v>194</v>
      </c>
      <c r="B52" s="24"/>
      <c r="C52" s="24"/>
      <c r="D52" s="7">
        <f>SUBTOTAL(9,D50:D51)</f>
        <v>7877.16</v>
      </c>
      <c r="E52" s="21"/>
    </row>
    <row r="53" spans="1:5" ht="31.5" customHeight="1" x14ac:dyDescent="0.25">
      <c r="A53" s="4" t="s">
        <v>191</v>
      </c>
      <c r="B53" s="23">
        <v>79893058381</v>
      </c>
      <c r="C53" s="23" t="s">
        <v>2</v>
      </c>
      <c r="D53" s="5">
        <v>22.5</v>
      </c>
      <c r="E53" s="20" t="s">
        <v>61</v>
      </c>
    </row>
    <row r="54" spans="1:5" ht="31.5" customHeight="1" x14ac:dyDescent="0.25">
      <c r="A54" s="6" t="s">
        <v>192</v>
      </c>
      <c r="B54" s="24"/>
      <c r="C54" s="24"/>
      <c r="D54" s="7">
        <f>SUBTOTAL(9,D53)</f>
        <v>22.5</v>
      </c>
      <c r="E54" s="21"/>
    </row>
    <row r="55" spans="1:5" ht="31.5" customHeight="1" x14ac:dyDescent="0.25">
      <c r="A55" s="4" t="s">
        <v>32</v>
      </c>
      <c r="B55" s="23">
        <v>49483564012</v>
      </c>
      <c r="C55" s="23" t="s">
        <v>33</v>
      </c>
      <c r="D55" s="5">
        <v>177.23</v>
      </c>
      <c r="E55" s="20" t="s">
        <v>58</v>
      </c>
    </row>
    <row r="56" spans="1:5" ht="31.5" customHeight="1" x14ac:dyDescent="0.25">
      <c r="A56" s="6" t="s">
        <v>116</v>
      </c>
      <c r="B56" s="24"/>
      <c r="C56" s="24"/>
      <c r="D56" s="7">
        <f>SUBTOTAL(9,D55)</f>
        <v>177.23</v>
      </c>
      <c r="E56" s="21"/>
    </row>
    <row r="57" spans="1:5" ht="31.5" customHeight="1" x14ac:dyDescent="0.25">
      <c r="A57" s="28" t="s">
        <v>207</v>
      </c>
      <c r="B57" s="29">
        <v>62708258549</v>
      </c>
      <c r="C57" s="29" t="s">
        <v>2</v>
      </c>
      <c r="D57" s="30">
        <v>11.98</v>
      </c>
      <c r="E57" s="31" t="s">
        <v>59</v>
      </c>
    </row>
    <row r="58" spans="1:5" ht="31.5" customHeight="1" x14ac:dyDescent="0.25">
      <c r="A58" s="6" t="s">
        <v>208</v>
      </c>
      <c r="B58" s="24"/>
      <c r="C58" s="24"/>
      <c r="D58" s="7">
        <f>SUBTOTAL(9,D57)</f>
        <v>11.98</v>
      </c>
      <c r="E58" s="21"/>
    </row>
    <row r="59" spans="1:5" ht="31.5" customHeight="1" x14ac:dyDescent="0.25">
      <c r="A59" s="4" t="s">
        <v>48</v>
      </c>
      <c r="B59" s="23">
        <v>75550985023</v>
      </c>
      <c r="C59" s="23" t="s">
        <v>49</v>
      </c>
      <c r="D59" s="5">
        <v>160.87</v>
      </c>
      <c r="E59" s="20" t="s">
        <v>58</v>
      </c>
    </row>
    <row r="60" spans="1:5" ht="31.5" customHeight="1" x14ac:dyDescent="0.25">
      <c r="A60" s="6" t="s">
        <v>117</v>
      </c>
      <c r="B60" s="24"/>
      <c r="C60" s="24"/>
      <c r="D60" s="7">
        <f>SUBTOTAL(9,D59)</f>
        <v>160.87</v>
      </c>
      <c r="E60" s="21"/>
    </row>
    <row r="61" spans="1:5" ht="31.5" customHeight="1" x14ac:dyDescent="0.25">
      <c r="A61" s="28" t="s">
        <v>195</v>
      </c>
      <c r="B61" s="29">
        <v>31485450502</v>
      </c>
      <c r="C61" s="29" t="s">
        <v>2</v>
      </c>
      <c r="D61" s="30">
        <v>40.5</v>
      </c>
      <c r="E61" s="31" t="s">
        <v>72</v>
      </c>
    </row>
    <row r="62" spans="1:5" ht="31.5" customHeight="1" x14ac:dyDescent="0.25">
      <c r="A62" s="4" t="s">
        <v>195</v>
      </c>
      <c r="B62" s="23">
        <v>31485450502</v>
      </c>
      <c r="C62" s="23" t="s">
        <v>2</v>
      </c>
      <c r="D62" s="5">
        <v>3.19</v>
      </c>
      <c r="E62" s="20" t="s">
        <v>62</v>
      </c>
    </row>
    <row r="63" spans="1:5" ht="31.5" customHeight="1" x14ac:dyDescent="0.25">
      <c r="A63" s="6" t="s">
        <v>196</v>
      </c>
      <c r="B63" s="24"/>
      <c r="C63" s="24"/>
      <c r="D63" s="7">
        <f>SUBTOTAL(9,D61:D62)</f>
        <v>43.69</v>
      </c>
      <c r="E63" s="21"/>
    </row>
    <row r="64" spans="1:5" ht="31.5" customHeight="1" x14ac:dyDescent="0.25">
      <c r="A64" s="12" t="s">
        <v>197</v>
      </c>
      <c r="B64" s="25">
        <v>25170721692</v>
      </c>
      <c r="C64" s="25" t="s">
        <v>2</v>
      </c>
      <c r="D64" s="13">
        <v>16</v>
      </c>
      <c r="E64" s="22" t="s">
        <v>67</v>
      </c>
    </row>
    <row r="65" spans="1:8" ht="31.5" customHeight="1" x14ac:dyDescent="0.25">
      <c r="A65" s="6" t="s">
        <v>198</v>
      </c>
      <c r="B65" s="24"/>
      <c r="C65" s="24"/>
      <c r="D65" s="7">
        <f>SUBTOTAL(9,D64)</f>
        <v>16</v>
      </c>
      <c r="E65" s="21"/>
    </row>
    <row r="66" spans="1:8" ht="31.5" customHeight="1" x14ac:dyDescent="0.25">
      <c r="A66" s="28" t="s">
        <v>215</v>
      </c>
      <c r="B66" s="29">
        <v>2535697732</v>
      </c>
      <c r="C66" s="29" t="s">
        <v>0</v>
      </c>
      <c r="D66" s="30">
        <v>69.489999999999995</v>
      </c>
      <c r="E66" s="31" t="s">
        <v>74</v>
      </c>
    </row>
    <row r="67" spans="1:8" ht="31.5" customHeight="1" x14ac:dyDescent="0.25">
      <c r="A67" s="6" t="s">
        <v>216</v>
      </c>
      <c r="B67" s="24"/>
      <c r="C67" s="24"/>
      <c r="D67" s="7">
        <f>SUBTOTAL(9,D66)</f>
        <v>69.489999999999995</v>
      </c>
      <c r="E67" s="21"/>
    </row>
    <row r="68" spans="1:8" ht="31.5" customHeight="1" x14ac:dyDescent="0.25">
      <c r="A68" s="4" t="s">
        <v>17</v>
      </c>
      <c r="B68" s="23">
        <v>86757663498</v>
      </c>
      <c r="C68" s="23" t="s">
        <v>9</v>
      </c>
      <c r="D68" s="5">
        <v>31106.91</v>
      </c>
      <c r="E68" s="20" t="s">
        <v>65</v>
      </c>
    </row>
    <row r="69" spans="1:8" ht="31.5" customHeight="1" x14ac:dyDescent="0.25">
      <c r="A69" s="6" t="s">
        <v>121</v>
      </c>
      <c r="B69" s="24"/>
      <c r="C69" s="24"/>
      <c r="D69" s="7">
        <f>SUBTOTAL(9,D68)</f>
        <v>31106.91</v>
      </c>
      <c r="E69" s="21"/>
    </row>
    <row r="70" spans="1:8" ht="31.5" customHeight="1" x14ac:dyDescent="0.25">
      <c r="A70" s="4" t="s">
        <v>15</v>
      </c>
      <c r="B70" s="23">
        <v>55509707625</v>
      </c>
      <c r="C70" s="23" t="s">
        <v>16</v>
      </c>
      <c r="D70" s="5">
        <v>377475.7</v>
      </c>
      <c r="E70" s="20" t="s">
        <v>71</v>
      </c>
    </row>
    <row r="71" spans="1:8" ht="31.5" customHeight="1" x14ac:dyDescent="0.25">
      <c r="A71" s="4" t="s">
        <v>15</v>
      </c>
      <c r="B71" s="23">
        <v>55509707625</v>
      </c>
      <c r="C71" s="23" t="s">
        <v>33</v>
      </c>
      <c r="D71" s="5">
        <v>221786.3</v>
      </c>
      <c r="E71" s="20" t="s">
        <v>200</v>
      </c>
    </row>
    <row r="72" spans="1:8" ht="31.5" customHeight="1" x14ac:dyDescent="0.25">
      <c r="A72" s="6" t="s">
        <v>122</v>
      </c>
      <c r="B72" s="24"/>
      <c r="C72" s="24"/>
      <c r="D72" s="7">
        <f>SUBTOTAL(9,D70:D71)</f>
        <v>599262</v>
      </c>
      <c r="E72" s="21"/>
    </row>
    <row r="73" spans="1:8" ht="31.5" customHeight="1" x14ac:dyDescent="0.25">
      <c r="A73" s="4" t="s">
        <v>203</v>
      </c>
      <c r="B73" s="23">
        <v>61824900855</v>
      </c>
      <c r="C73" s="23" t="s">
        <v>2</v>
      </c>
      <c r="D73" s="5">
        <v>40</v>
      </c>
      <c r="E73" s="20" t="s">
        <v>67</v>
      </c>
    </row>
    <row r="74" spans="1:8" ht="31.5" customHeight="1" x14ac:dyDescent="0.25">
      <c r="A74" s="6" t="s">
        <v>206</v>
      </c>
      <c r="B74" s="24"/>
      <c r="C74" s="24"/>
      <c r="D74" s="7">
        <f>SUBTOTAL(9,D73)</f>
        <v>40</v>
      </c>
      <c r="E74" s="21"/>
    </row>
    <row r="75" spans="1:8" ht="31.5" customHeight="1" x14ac:dyDescent="0.25">
      <c r="A75" s="4" t="s">
        <v>39</v>
      </c>
      <c r="B75" s="23">
        <v>82812328597</v>
      </c>
      <c r="C75" s="23" t="s">
        <v>2</v>
      </c>
      <c r="D75" s="5">
        <v>18113.400000000001</v>
      </c>
      <c r="E75" s="20" t="s">
        <v>67</v>
      </c>
      <c r="H75" s="14"/>
    </row>
    <row r="76" spans="1:8" ht="31.5" customHeight="1" x14ac:dyDescent="0.25">
      <c r="A76" s="6" t="s">
        <v>124</v>
      </c>
      <c r="B76" s="24"/>
      <c r="C76" s="24"/>
      <c r="D76" s="7">
        <f>SUBTOTAL(9,D75:D75)</f>
        <v>18113.400000000001</v>
      </c>
      <c r="E76" s="21"/>
    </row>
    <row r="77" spans="1:8" ht="31.5" customHeight="1" x14ac:dyDescent="0.25">
      <c r="A77" s="4" t="s">
        <v>5</v>
      </c>
      <c r="B77" s="23">
        <v>83416546499</v>
      </c>
      <c r="C77" s="23" t="s">
        <v>2</v>
      </c>
      <c r="D77" s="5">
        <v>208.04</v>
      </c>
      <c r="E77" s="20" t="s">
        <v>63</v>
      </c>
    </row>
    <row r="78" spans="1:8" ht="31.5" customHeight="1" x14ac:dyDescent="0.25">
      <c r="A78" s="6" t="s">
        <v>126</v>
      </c>
      <c r="B78" s="24"/>
      <c r="C78" s="24"/>
      <c r="D78" s="7">
        <f>SUBTOTAL(9,D77:D77)</f>
        <v>208.04</v>
      </c>
      <c r="E78" s="21"/>
    </row>
    <row r="79" spans="1:8" ht="31.5" customHeight="1" x14ac:dyDescent="0.25">
      <c r="A79" s="4" t="s">
        <v>41</v>
      </c>
      <c r="B79" s="23">
        <v>82031999604</v>
      </c>
      <c r="C79" s="23" t="s">
        <v>2</v>
      </c>
      <c r="D79" s="5">
        <v>415.22</v>
      </c>
      <c r="E79" s="20" t="s">
        <v>57</v>
      </c>
      <c r="G79" s="14"/>
    </row>
    <row r="80" spans="1:8" ht="31.5" customHeight="1" x14ac:dyDescent="0.25">
      <c r="A80" s="6" t="s">
        <v>127</v>
      </c>
      <c r="B80" s="24"/>
      <c r="C80" s="24"/>
      <c r="D80" s="7">
        <f>SUBTOTAL(9,D79)</f>
        <v>415.22</v>
      </c>
      <c r="E80" s="21"/>
    </row>
    <row r="81" spans="1:5" ht="31.5" customHeight="1" x14ac:dyDescent="0.25">
      <c r="A81" s="4" t="s">
        <v>11</v>
      </c>
      <c r="B81" s="23">
        <v>85584865987</v>
      </c>
      <c r="C81" s="23" t="s">
        <v>2</v>
      </c>
      <c r="D81" s="5">
        <v>11.94</v>
      </c>
      <c r="E81" s="20" t="s">
        <v>63</v>
      </c>
    </row>
    <row r="82" spans="1:5" ht="31.5" customHeight="1" x14ac:dyDescent="0.25">
      <c r="A82" s="6" t="s">
        <v>128</v>
      </c>
      <c r="B82" s="8"/>
      <c r="C82" s="8"/>
      <c r="D82" s="7">
        <f>SUBTOTAL(9,D81)</f>
        <v>11.94</v>
      </c>
      <c r="E82" s="21"/>
    </row>
    <row r="83" spans="1:5" x14ac:dyDescent="0.25">
      <c r="A83" s="6"/>
      <c r="B83" s="8"/>
      <c r="C83" s="8"/>
      <c r="D83" s="7"/>
      <c r="E83" s="8"/>
    </row>
    <row r="84" spans="1:5" s="11" customFormat="1" ht="14.25" customHeight="1" x14ac:dyDescent="0.25">
      <c r="A84" s="9" t="s">
        <v>211</v>
      </c>
      <c r="B84" s="9"/>
      <c r="C84" s="9"/>
      <c r="D84" s="10">
        <f>SUBTOTAL(9,D8:D82)</f>
        <v>669789.04999999993</v>
      </c>
      <c r="E84" s="9"/>
    </row>
    <row r="91" spans="1:5" x14ac:dyDescent="0.25">
      <c r="D91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C011-2632-43C1-B6AD-F1761AC8B52B}">
  <dimension ref="A1:K107"/>
  <sheetViews>
    <sheetView showGridLines="0" topLeftCell="A19" zoomScaleNormal="100" workbookViewId="0">
      <selection activeCell="B26" sqref="B26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6" ht="23.25" customHeight="1" x14ac:dyDescent="0.25">
      <c r="A1" s="11" t="s">
        <v>54</v>
      </c>
    </row>
    <row r="2" spans="1:6" ht="24" customHeight="1" x14ac:dyDescent="0.25">
      <c r="A2" s="1" t="s">
        <v>55</v>
      </c>
    </row>
    <row r="3" spans="1:6" ht="18.75" customHeight="1" x14ac:dyDescent="0.25">
      <c r="A3" s="1" t="s">
        <v>0</v>
      </c>
    </row>
    <row r="4" spans="1:6" ht="18.75" customHeight="1" x14ac:dyDescent="0.25">
      <c r="A4" s="38" t="s">
        <v>157</v>
      </c>
      <c r="B4" s="38"/>
      <c r="C4" s="38"/>
      <c r="D4" s="38"/>
      <c r="E4" s="38"/>
    </row>
    <row r="5" spans="1:6" ht="20.25" customHeight="1" x14ac:dyDescent="0.25"/>
    <row r="6" spans="1:6" ht="15" customHeight="1" x14ac:dyDescent="0.25"/>
    <row r="7" spans="1:6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6" ht="31.5" customHeight="1" x14ac:dyDescent="0.25">
      <c r="A8" s="4" t="s">
        <v>24</v>
      </c>
      <c r="B8" s="23">
        <v>29524210204</v>
      </c>
      <c r="C8" s="23" t="s">
        <v>2</v>
      </c>
      <c r="D8" s="5">
        <v>462.05</v>
      </c>
      <c r="E8" s="20" t="s">
        <v>62</v>
      </c>
      <c r="F8" s="32"/>
    </row>
    <row r="9" spans="1:6" ht="31.5" customHeight="1" x14ac:dyDescent="0.25">
      <c r="A9" s="6" t="s">
        <v>85</v>
      </c>
      <c r="B9" s="24"/>
      <c r="C9" s="24"/>
      <c r="D9" s="7">
        <f>SUBTOTAL(9,D8:D8)</f>
        <v>462.05</v>
      </c>
      <c r="E9" s="21"/>
    </row>
    <row r="10" spans="1:6" ht="31.5" customHeight="1" x14ac:dyDescent="0.25">
      <c r="A10" s="4" t="s">
        <v>4</v>
      </c>
      <c r="B10" s="23">
        <v>36885326631</v>
      </c>
      <c r="C10" s="23" t="s">
        <v>2</v>
      </c>
      <c r="D10" s="5">
        <v>141.25</v>
      </c>
      <c r="E10" s="20" t="s">
        <v>65</v>
      </c>
      <c r="F10" s="32"/>
    </row>
    <row r="11" spans="1:6" ht="31.5" customHeight="1" x14ac:dyDescent="0.25">
      <c r="A11" s="6" t="s">
        <v>87</v>
      </c>
      <c r="B11" s="24"/>
      <c r="C11" s="24"/>
      <c r="D11" s="7">
        <f>SUBTOTAL(9,D10)</f>
        <v>141.25</v>
      </c>
      <c r="E11" s="21"/>
    </row>
    <row r="12" spans="1:6" ht="31.5" customHeight="1" x14ac:dyDescent="0.25">
      <c r="A12" s="4" t="s">
        <v>44</v>
      </c>
      <c r="B12" s="23">
        <v>79067915635</v>
      </c>
      <c r="C12" s="23" t="s">
        <v>45</v>
      </c>
      <c r="D12" s="5">
        <v>850</v>
      </c>
      <c r="E12" s="20" t="s">
        <v>66</v>
      </c>
      <c r="F12" s="32"/>
    </row>
    <row r="13" spans="1:6" ht="31.5" customHeight="1" x14ac:dyDescent="0.25">
      <c r="A13" s="6" t="s">
        <v>89</v>
      </c>
      <c r="B13" s="24"/>
      <c r="C13" s="24"/>
      <c r="D13" s="7">
        <f>SUBTOTAL(9,D12)</f>
        <v>850</v>
      </c>
      <c r="E13" s="21"/>
    </row>
    <row r="14" spans="1:6" ht="31.5" customHeight="1" x14ac:dyDescent="0.25">
      <c r="A14" s="28" t="s">
        <v>173</v>
      </c>
      <c r="B14" s="29">
        <v>71642207963</v>
      </c>
      <c r="C14" s="29" t="s">
        <v>2</v>
      </c>
      <c r="D14" s="30">
        <v>4.9000000000000004</v>
      </c>
      <c r="E14" s="31" t="s">
        <v>59</v>
      </c>
    </row>
    <row r="15" spans="1:6" ht="31.5" customHeight="1" x14ac:dyDescent="0.25">
      <c r="A15" s="6" t="s">
        <v>174</v>
      </c>
      <c r="B15" s="24"/>
      <c r="C15" s="24"/>
      <c r="D15" s="7">
        <f>SUBTOTAL(9,D14)</f>
        <v>4.9000000000000004</v>
      </c>
      <c r="E15" s="21"/>
    </row>
    <row r="16" spans="1:6" ht="31.5" customHeight="1" x14ac:dyDescent="0.25">
      <c r="A16" s="28" t="s">
        <v>175</v>
      </c>
      <c r="B16" s="29">
        <v>86656854898</v>
      </c>
      <c r="C16" s="29" t="s">
        <v>2</v>
      </c>
      <c r="D16" s="30">
        <v>8</v>
      </c>
      <c r="E16" s="31" t="s">
        <v>62</v>
      </c>
    </row>
    <row r="17" spans="1:11" ht="31.5" customHeight="1" x14ac:dyDescent="0.25">
      <c r="A17" s="6" t="s">
        <v>176</v>
      </c>
      <c r="B17" s="24"/>
      <c r="C17" s="24"/>
      <c r="D17" s="7">
        <f>SUBTOTAL(9,D16)</f>
        <v>8</v>
      </c>
      <c r="E17" s="21"/>
    </row>
    <row r="18" spans="1:11" ht="31.5" customHeight="1" x14ac:dyDescent="0.25">
      <c r="A18" s="28" t="s">
        <v>177</v>
      </c>
      <c r="B18" s="29">
        <v>91724655120</v>
      </c>
      <c r="C18" s="29" t="s">
        <v>0</v>
      </c>
      <c r="D18" s="30">
        <v>4.2</v>
      </c>
      <c r="E18" s="31" t="s">
        <v>181</v>
      </c>
    </row>
    <row r="19" spans="1:11" ht="31.5" customHeight="1" x14ac:dyDescent="0.25">
      <c r="A19" s="6" t="s">
        <v>178</v>
      </c>
      <c r="B19" s="24"/>
      <c r="C19" s="24"/>
      <c r="D19" s="7">
        <f>SUBTOTAL(9,D18)</f>
        <v>4.2</v>
      </c>
      <c r="E19" s="21"/>
    </row>
    <row r="20" spans="1:11" ht="31.5" customHeight="1" x14ac:dyDescent="0.25">
      <c r="A20" s="4" t="s">
        <v>40</v>
      </c>
      <c r="B20" s="23">
        <v>88866511884</v>
      </c>
      <c r="C20" s="23" t="s">
        <v>2</v>
      </c>
      <c r="D20" s="5">
        <v>61.43</v>
      </c>
      <c r="E20" s="20" t="s">
        <v>67</v>
      </c>
      <c r="F20" s="32"/>
      <c r="K20" s="14"/>
    </row>
    <row r="21" spans="1:11" ht="31.5" customHeight="1" x14ac:dyDescent="0.25">
      <c r="A21" s="6" t="s">
        <v>90</v>
      </c>
      <c r="B21" s="24"/>
      <c r="C21" s="24"/>
      <c r="D21" s="7">
        <f>SUBTOTAL(9,D20)</f>
        <v>61.43</v>
      </c>
      <c r="E21" s="21"/>
    </row>
    <row r="22" spans="1:11" ht="31.5" customHeight="1" x14ac:dyDescent="0.25">
      <c r="A22" s="4" t="s">
        <v>10</v>
      </c>
      <c r="B22" s="23">
        <v>26187994862</v>
      </c>
      <c r="C22" s="23" t="s">
        <v>2</v>
      </c>
      <c r="D22" s="5">
        <v>397.89</v>
      </c>
      <c r="E22" s="20" t="s">
        <v>68</v>
      </c>
      <c r="F22" s="32"/>
    </row>
    <row r="23" spans="1:11" ht="31.5" customHeight="1" x14ac:dyDescent="0.25">
      <c r="A23" s="6" t="s">
        <v>91</v>
      </c>
      <c r="B23" s="24"/>
      <c r="C23" s="24"/>
      <c r="D23" s="7">
        <f>SUBTOTAL(9,D22)</f>
        <v>397.89</v>
      </c>
      <c r="E23" s="21"/>
    </row>
    <row r="24" spans="1:11" ht="31.5" customHeight="1" x14ac:dyDescent="0.25">
      <c r="A24" s="4" t="s">
        <v>132</v>
      </c>
      <c r="B24" s="23">
        <v>29560680333</v>
      </c>
      <c r="C24" s="23" t="s">
        <v>2</v>
      </c>
      <c r="D24" s="5">
        <v>70</v>
      </c>
      <c r="E24" s="20" t="s">
        <v>133</v>
      </c>
      <c r="F24" s="32"/>
    </row>
    <row r="25" spans="1:11" ht="31.5" customHeight="1" x14ac:dyDescent="0.25">
      <c r="A25" s="6" t="s">
        <v>135</v>
      </c>
      <c r="B25" s="24"/>
      <c r="C25" s="24"/>
      <c r="D25" s="7">
        <f>SUBTOTAL(9,D24)</f>
        <v>70</v>
      </c>
      <c r="E25" s="21"/>
    </row>
    <row r="26" spans="1:11" ht="31.5" customHeight="1" x14ac:dyDescent="0.25">
      <c r="A26" s="4" t="s">
        <v>134</v>
      </c>
      <c r="B26" s="23"/>
      <c r="C26" s="23" t="s">
        <v>2</v>
      </c>
      <c r="D26" s="5">
        <v>336</v>
      </c>
      <c r="E26" s="20" t="s">
        <v>70</v>
      </c>
      <c r="F26" s="32"/>
    </row>
    <row r="27" spans="1:11" ht="31.5" customHeight="1" x14ac:dyDescent="0.25">
      <c r="A27" s="6" t="s">
        <v>136</v>
      </c>
      <c r="B27" s="24"/>
      <c r="C27" s="24"/>
      <c r="D27" s="7">
        <f>SUBTOTAL(9,D26)</f>
        <v>336</v>
      </c>
      <c r="E27" s="21"/>
    </row>
    <row r="28" spans="1:11" ht="31.5" customHeight="1" x14ac:dyDescent="0.25">
      <c r="A28" s="12" t="s">
        <v>137</v>
      </c>
      <c r="B28" s="25">
        <v>46949016017</v>
      </c>
      <c r="C28" s="25" t="s">
        <v>2</v>
      </c>
      <c r="D28" s="13">
        <v>141.75</v>
      </c>
      <c r="E28" s="22" t="s">
        <v>61</v>
      </c>
      <c r="F28" s="32"/>
    </row>
    <row r="29" spans="1:11" ht="31.5" customHeight="1" x14ac:dyDescent="0.25">
      <c r="A29" s="6" t="s">
        <v>138</v>
      </c>
      <c r="B29" s="24"/>
      <c r="C29" s="24"/>
      <c r="D29" s="7">
        <f>SUBTOTAL(9,D28)</f>
        <v>141.75</v>
      </c>
      <c r="E29" s="21"/>
    </row>
    <row r="30" spans="1:11" ht="31.5" customHeight="1" x14ac:dyDescent="0.25">
      <c r="A30" s="28" t="s">
        <v>179</v>
      </c>
      <c r="B30" s="29">
        <v>69378911959</v>
      </c>
      <c r="C30" s="29" t="s">
        <v>2</v>
      </c>
      <c r="D30" s="30">
        <v>14.6</v>
      </c>
      <c r="E30" s="31" t="s">
        <v>182</v>
      </c>
    </row>
    <row r="31" spans="1:11" ht="31.5" customHeight="1" x14ac:dyDescent="0.25">
      <c r="A31" s="6" t="s">
        <v>180</v>
      </c>
      <c r="B31" s="24"/>
      <c r="C31" s="24"/>
      <c r="D31" s="7">
        <f>SUBTOTAL(9,D30)</f>
        <v>14.6</v>
      </c>
      <c r="E31" s="21"/>
    </row>
    <row r="32" spans="1:11" ht="31.5" customHeight="1" x14ac:dyDescent="0.25">
      <c r="A32" s="4" t="s">
        <v>131</v>
      </c>
      <c r="B32" s="23">
        <v>1930677284</v>
      </c>
      <c r="C32" s="23" t="s">
        <v>2</v>
      </c>
      <c r="D32" s="5">
        <v>366.03</v>
      </c>
      <c r="E32" s="20" t="s">
        <v>155</v>
      </c>
      <c r="F32" s="32"/>
    </row>
    <row r="33" spans="1:6" ht="31.5" customHeight="1" x14ac:dyDescent="0.25">
      <c r="A33" s="6" t="s">
        <v>139</v>
      </c>
      <c r="B33" s="24"/>
      <c r="C33" s="24"/>
      <c r="D33" s="7">
        <f>SUBTOTAL(9,D32:D32)</f>
        <v>366.03</v>
      </c>
      <c r="E33" s="21"/>
    </row>
    <row r="34" spans="1:6" ht="31.5" customHeight="1" x14ac:dyDescent="0.25">
      <c r="A34" s="4" t="s">
        <v>6</v>
      </c>
      <c r="B34" s="23">
        <v>85821130368</v>
      </c>
      <c r="C34" s="23" t="s">
        <v>2</v>
      </c>
      <c r="D34" s="5">
        <v>2.16</v>
      </c>
      <c r="E34" s="20" t="s">
        <v>66</v>
      </c>
      <c r="F34" s="32"/>
    </row>
    <row r="35" spans="1:6" ht="31.5" customHeight="1" x14ac:dyDescent="0.25">
      <c r="A35" s="6" t="s">
        <v>97</v>
      </c>
      <c r="B35" s="24"/>
      <c r="C35" s="24"/>
      <c r="D35" s="7">
        <f>SUBTOTAL(9,D34:D34)</f>
        <v>2.16</v>
      </c>
      <c r="E35" s="21"/>
    </row>
    <row r="36" spans="1:6" ht="31.5" customHeight="1" x14ac:dyDescent="0.25">
      <c r="A36" s="4" t="s">
        <v>47</v>
      </c>
      <c r="B36" s="26" t="s">
        <v>56</v>
      </c>
      <c r="C36" s="23" t="s">
        <v>0</v>
      </c>
      <c r="D36" s="5">
        <v>487.5</v>
      </c>
      <c r="E36" s="20" t="s">
        <v>66</v>
      </c>
    </row>
    <row r="37" spans="1:6" ht="31.5" customHeight="1" x14ac:dyDescent="0.25">
      <c r="A37" s="4" t="s">
        <v>47</v>
      </c>
      <c r="B37" s="26" t="s">
        <v>56</v>
      </c>
      <c r="C37" s="23" t="s">
        <v>0</v>
      </c>
      <c r="D37" s="5">
        <v>219.23</v>
      </c>
      <c r="E37" s="20" t="s">
        <v>59</v>
      </c>
    </row>
    <row r="38" spans="1:6" ht="31.5" customHeight="1" x14ac:dyDescent="0.25">
      <c r="A38" s="6" t="s">
        <v>98</v>
      </c>
      <c r="B38" s="27"/>
      <c r="C38" s="24"/>
      <c r="D38" s="7">
        <f>SUBTOTAL(9,D36:D37)</f>
        <v>706.73</v>
      </c>
      <c r="E38" s="21"/>
      <c r="F38" s="32"/>
    </row>
    <row r="39" spans="1:6" ht="31.5" customHeight="1" x14ac:dyDescent="0.25">
      <c r="A39" s="28" t="s">
        <v>163</v>
      </c>
      <c r="B39" s="35"/>
      <c r="C39" s="29" t="s">
        <v>164</v>
      </c>
      <c r="D39" s="30">
        <v>55</v>
      </c>
      <c r="E39" s="31" t="s">
        <v>183</v>
      </c>
      <c r="F39" s="32"/>
    </row>
    <row r="40" spans="1:6" ht="31.5" customHeight="1" x14ac:dyDescent="0.25">
      <c r="A40" s="6" t="s">
        <v>165</v>
      </c>
      <c r="B40" s="27"/>
      <c r="C40" s="24"/>
      <c r="D40" s="7">
        <f>SUM(D39)</f>
        <v>55</v>
      </c>
      <c r="E40" s="21"/>
      <c r="F40" s="32"/>
    </row>
    <row r="41" spans="1:6" ht="31.5" customHeight="1" x14ac:dyDescent="0.25">
      <c r="A41" s="4" t="s">
        <v>7</v>
      </c>
      <c r="B41" s="23">
        <v>61817894937</v>
      </c>
      <c r="C41" s="23" t="s">
        <v>2</v>
      </c>
      <c r="D41" s="5">
        <v>320.83999999999997</v>
      </c>
      <c r="E41" s="20" t="s">
        <v>64</v>
      </c>
    </row>
    <row r="42" spans="1:6" ht="31.5" customHeight="1" x14ac:dyDescent="0.25">
      <c r="A42" s="6" t="s">
        <v>99</v>
      </c>
      <c r="B42" s="24"/>
      <c r="C42" s="24"/>
      <c r="D42" s="7">
        <f>SUBTOTAL(9,D41)</f>
        <v>320.83999999999997</v>
      </c>
      <c r="E42" s="21"/>
      <c r="F42" s="32"/>
    </row>
    <row r="43" spans="1:6" ht="31.5" customHeight="1" x14ac:dyDescent="0.25">
      <c r="A43" s="4" t="s">
        <v>35</v>
      </c>
      <c r="B43" s="23">
        <v>74364571096</v>
      </c>
      <c r="C43" s="23" t="s">
        <v>2</v>
      </c>
      <c r="D43" s="5">
        <v>808.93</v>
      </c>
      <c r="E43" s="20" t="s">
        <v>58</v>
      </c>
    </row>
    <row r="44" spans="1:6" ht="31.5" customHeight="1" x14ac:dyDescent="0.25">
      <c r="A44" s="6" t="s">
        <v>100</v>
      </c>
      <c r="B44" s="24"/>
      <c r="C44" s="24"/>
      <c r="D44" s="7">
        <f>SUBTOTAL(9,D43)</f>
        <v>808.93</v>
      </c>
      <c r="E44" s="21"/>
      <c r="F44" s="32"/>
    </row>
    <row r="45" spans="1:6" ht="31.5" customHeight="1" x14ac:dyDescent="0.25">
      <c r="A45" s="4" t="s">
        <v>34</v>
      </c>
      <c r="B45" s="23">
        <v>63073332379</v>
      </c>
      <c r="C45" s="23" t="s">
        <v>2</v>
      </c>
      <c r="D45" s="5">
        <v>833.68</v>
      </c>
      <c r="E45" s="20" t="s">
        <v>58</v>
      </c>
    </row>
    <row r="46" spans="1:6" ht="31.5" customHeight="1" x14ac:dyDescent="0.25">
      <c r="A46" s="6" t="s">
        <v>101</v>
      </c>
      <c r="B46" s="24"/>
      <c r="C46" s="24"/>
      <c r="D46" s="7">
        <f>SUBTOTAL(9,D45)</f>
        <v>833.68</v>
      </c>
      <c r="E46" s="21"/>
      <c r="F46" s="32"/>
    </row>
    <row r="47" spans="1:6" ht="31.5" customHeight="1" x14ac:dyDescent="0.25">
      <c r="A47" s="4" t="s">
        <v>29</v>
      </c>
      <c r="B47" s="23">
        <v>87311810356</v>
      </c>
      <c r="C47" s="23" t="s">
        <v>30</v>
      </c>
      <c r="D47" s="5">
        <v>16.71</v>
      </c>
      <c r="E47" s="20" t="s">
        <v>62</v>
      </c>
    </row>
    <row r="48" spans="1:6" ht="31.5" customHeight="1" x14ac:dyDescent="0.25">
      <c r="A48" s="6" t="s">
        <v>102</v>
      </c>
      <c r="B48" s="24"/>
      <c r="C48" s="24"/>
      <c r="D48" s="7">
        <f>SUBTOTAL(9,D47)</f>
        <v>16.71</v>
      </c>
      <c r="E48" s="21"/>
      <c r="F48" s="32"/>
    </row>
    <row r="49" spans="1:6" ht="31.5" customHeight="1" x14ac:dyDescent="0.25">
      <c r="A49" s="4" t="s">
        <v>42</v>
      </c>
      <c r="B49" s="23">
        <v>81793146560</v>
      </c>
      <c r="C49" s="23" t="s">
        <v>2</v>
      </c>
      <c r="D49" s="5">
        <v>50.53</v>
      </c>
      <c r="E49" s="20" t="s">
        <v>62</v>
      </c>
    </row>
    <row r="50" spans="1:6" ht="31.5" customHeight="1" x14ac:dyDescent="0.25">
      <c r="A50" s="6" t="s">
        <v>104</v>
      </c>
      <c r="B50" s="24"/>
      <c r="C50" s="24"/>
      <c r="D50" s="7">
        <f>SUBTOTAL(9,D49)</f>
        <v>50.53</v>
      </c>
      <c r="E50" s="21"/>
      <c r="F50" s="32"/>
    </row>
    <row r="51" spans="1:6" ht="31.5" customHeight="1" x14ac:dyDescent="0.25">
      <c r="A51" s="4" t="s">
        <v>140</v>
      </c>
      <c r="B51" s="23">
        <v>89246742324</v>
      </c>
      <c r="C51" s="23" t="s">
        <v>2</v>
      </c>
      <c r="D51" s="5">
        <v>4180.6899999999996</v>
      </c>
      <c r="E51" s="20" t="s">
        <v>58</v>
      </c>
    </row>
    <row r="52" spans="1:6" ht="31.5" customHeight="1" x14ac:dyDescent="0.25">
      <c r="A52" s="6" t="s">
        <v>141</v>
      </c>
      <c r="B52" s="24"/>
      <c r="C52" s="24"/>
      <c r="D52" s="7">
        <f>SUBTOTAL(9,D51)</f>
        <v>4180.6899999999996</v>
      </c>
      <c r="E52" s="21"/>
      <c r="F52" s="32"/>
    </row>
    <row r="53" spans="1:6" ht="31.5" customHeight="1" x14ac:dyDescent="0.25">
      <c r="A53" s="4" t="s">
        <v>106</v>
      </c>
      <c r="B53" s="23">
        <v>80572192786</v>
      </c>
      <c r="C53" s="23" t="s">
        <v>2</v>
      </c>
      <c r="D53" s="5">
        <v>160.06</v>
      </c>
      <c r="E53" s="20" t="s">
        <v>57</v>
      </c>
    </row>
    <row r="54" spans="1:6" ht="31.5" customHeight="1" x14ac:dyDescent="0.25">
      <c r="A54" s="6" t="s">
        <v>107</v>
      </c>
      <c r="B54" s="24"/>
      <c r="C54" s="24"/>
      <c r="D54" s="7">
        <f>SUBTOTAL(9,D53)</f>
        <v>160.06</v>
      </c>
      <c r="E54" s="21"/>
      <c r="F54" s="32"/>
    </row>
    <row r="55" spans="1:6" ht="31.5" customHeight="1" x14ac:dyDescent="0.25">
      <c r="A55" s="28" t="s">
        <v>147</v>
      </c>
      <c r="B55" s="29">
        <v>67536083461</v>
      </c>
      <c r="C55" s="29" t="s">
        <v>2</v>
      </c>
      <c r="D55" s="30">
        <v>45.08</v>
      </c>
      <c r="E55" s="31" t="s">
        <v>67</v>
      </c>
    </row>
    <row r="56" spans="1:6" ht="31.5" customHeight="1" x14ac:dyDescent="0.25">
      <c r="A56" s="6" t="s">
        <v>148</v>
      </c>
      <c r="B56" s="24"/>
      <c r="C56" s="24"/>
      <c r="D56" s="7">
        <f>SUBTOTAL(9,D55)</f>
        <v>45.08</v>
      </c>
      <c r="E56" s="21"/>
      <c r="F56" s="32"/>
    </row>
    <row r="57" spans="1:6" ht="31.5" customHeight="1" x14ac:dyDescent="0.25">
      <c r="A57" s="4" t="s">
        <v>142</v>
      </c>
      <c r="B57" s="23">
        <v>30404089259</v>
      </c>
      <c r="C57" s="23" t="s">
        <v>2</v>
      </c>
      <c r="D57" s="5">
        <v>32.5</v>
      </c>
      <c r="E57" s="20" t="s">
        <v>62</v>
      </c>
    </row>
    <row r="58" spans="1:6" ht="31.5" customHeight="1" x14ac:dyDescent="0.25">
      <c r="A58" s="6" t="s">
        <v>143</v>
      </c>
      <c r="B58" s="24"/>
      <c r="C58" s="24"/>
      <c r="D58" s="7">
        <f>SUBTOTAL(9,D57)</f>
        <v>32.5</v>
      </c>
      <c r="E58" s="21"/>
      <c r="F58" s="32"/>
    </row>
    <row r="59" spans="1:6" s="34" customFormat="1" ht="31.5" customHeight="1" x14ac:dyDescent="0.25">
      <c r="A59" s="12" t="s">
        <v>171</v>
      </c>
      <c r="B59" s="25">
        <v>21523879111</v>
      </c>
      <c r="C59" s="25" t="s">
        <v>2</v>
      </c>
      <c r="D59" s="13">
        <v>43.4</v>
      </c>
      <c r="E59" s="36" t="s">
        <v>184</v>
      </c>
      <c r="F59" s="33"/>
    </row>
    <row r="60" spans="1:6" ht="31.5" customHeight="1" x14ac:dyDescent="0.25">
      <c r="A60" s="12" t="s">
        <v>171</v>
      </c>
      <c r="B60" s="25"/>
      <c r="C60" s="25"/>
      <c r="D60" s="13">
        <v>49.98</v>
      </c>
      <c r="E60" s="37" t="s">
        <v>185</v>
      </c>
      <c r="F60" s="32"/>
    </row>
    <row r="61" spans="1:6" ht="31.5" customHeight="1" x14ac:dyDescent="0.25">
      <c r="A61" s="6" t="s">
        <v>172</v>
      </c>
      <c r="B61" s="24"/>
      <c r="C61" s="24"/>
      <c r="D61" s="7">
        <f>SUBTOTAL(9,D59:D60)</f>
        <v>93.38</v>
      </c>
      <c r="E61" s="21"/>
      <c r="F61" s="32"/>
    </row>
    <row r="62" spans="1:6" ht="31.5" customHeight="1" x14ac:dyDescent="0.25">
      <c r="A62" s="4" t="s">
        <v>46</v>
      </c>
      <c r="B62" s="23">
        <v>85934202990</v>
      </c>
      <c r="C62" s="23" t="s">
        <v>2</v>
      </c>
      <c r="D62" s="5">
        <v>100</v>
      </c>
      <c r="E62" s="20" t="s">
        <v>66</v>
      </c>
    </row>
    <row r="63" spans="1:6" ht="31.5" customHeight="1" x14ac:dyDescent="0.25">
      <c r="A63" s="6" t="s">
        <v>109</v>
      </c>
      <c r="B63" s="24"/>
      <c r="C63" s="24"/>
      <c r="D63" s="7">
        <f>SUBTOTAL(9,D62)</f>
        <v>100</v>
      </c>
      <c r="E63" s="21"/>
      <c r="F63" s="32"/>
    </row>
    <row r="64" spans="1:6" ht="31.5" customHeight="1" x14ac:dyDescent="0.25">
      <c r="A64" s="4" t="s">
        <v>25</v>
      </c>
      <c r="B64" s="23">
        <v>45552012966</v>
      </c>
      <c r="C64" s="23" t="s">
        <v>26</v>
      </c>
      <c r="D64" s="5">
        <v>17.41</v>
      </c>
      <c r="E64" s="20" t="s">
        <v>63</v>
      </c>
    </row>
    <row r="65" spans="1:6" ht="31.5" customHeight="1" x14ac:dyDescent="0.25">
      <c r="A65" s="6" t="s">
        <v>111</v>
      </c>
      <c r="B65" s="24"/>
      <c r="C65" s="24"/>
      <c r="D65" s="7">
        <f>SUBTOTAL(9,D64)</f>
        <v>17.41</v>
      </c>
      <c r="E65" s="21"/>
      <c r="F65" s="32"/>
    </row>
    <row r="66" spans="1:6" ht="31.5" customHeight="1" x14ac:dyDescent="0.25">
      <c r="A66" s="4" t="s">
        <v>144</v>
      </c>
      <c r="B66" s="23">
        <v>59143170280</v>
      </c>
      <c r="C66" s="23" t="s">
        <v>146</v>
      </c>
      <c r="D66" s="5">
        <v>995.44</v>
      </c>
      <c r="E66" s="20" t="s">
        <v>66</v>
      </c>
    </row>
    <row r="67" spans="1:6" ht="31.5" customHeight="1" x14ac:dyDescent="0.25">
      <c r="A67" s="6" t="s">
        <v>145</v>
      </c>
      <c r="B67" s="24"/>
      <c r="C67" s="24"/>
      <c r="D67" s="7">
        <f>SUBTOTAL(9,D66)</f>
        <v>995.44</v>
      </c>
      <c r="E67" s="21"/>
      <c r="F67" s="32"/>
    </row>
    <row r="68" spans="1:6" ht="31.5" customHeight="1" x14ac:dyDescent="0.25">
      <c r="A68" s="4" t="s">
        <v>149</v>
      </c>
      <c r="B68" s="23">
        <v>55866154650</v>
      </c>
      <c r="C68" s="23" t="s">
        <v>2</v>
      </c>
      <c r="D68" s="5">
        <v>1088.29</v>
      </c>
      <c r="E68" s="20" t="s">
        <v>58</v>
      </c>
    </row>
    <row r="69" spans="1:6" ht="31.5" customHeight="1" x14ac:dyDescent="0.25">
      <c r="A69" s="4" t="s">
        <v>149</v>
      </c>
      <c r="B69" s="23"/>
      <c r="C69" s="23"/>
      <c r="D69" s="5">
        <v>13479.82</v>
      </c>
      <c r="E69" s="20" t="s">
        <v>64</v>
      </c>
    </row>
    <row r="70" spans="1:6" ht="31.5" customHeight="1" x14ac:dyDescent="0.25">
      <c r="A70" s="6" t="s">
        <v>150</v>
      </c>
      <c r="B70" s="24"/>
      <c r="C70" s="24"/>
      <c r="D70" s="7">
        <f>SUBTOTAL(9,D68:D69)</f>
        <v>14568.11</v>
      </c>
      <c r="E70" s="21"/>
      <c r="F70" s="32"/>
    </row>
    <row r="71" spans="1:6" ht="31.5" customHeight="1" x14ac:dyDescent="0.25">
      <c r="A71" s="4" t="s">
        <v>151</v>
      </c>
      <c r="B71" s="23">
        <v>71561747580</v>
      </c>
      <c r="C71" s="23" t="s">
        <v>2</v>
      </c>
      <c r="D71" s="5">
        <v>85</v>
      </c>
      <c r="E71" s="20" t="s">
        <v>67</v>
      </c>
    </row>
    <row r="72" spans="1:6" ht="31.5" customHeight="1" x14ac:dyDescent="0.25">
      <c r="A72" s="6" t="s">
        <v>152</v>
      </c>
      <c r="B72" s="24"/>
      <c r="C72" s="24"/>
      <c r="D72" s="7">
        <f>SUBTOTAL(9,D71)</f>
        <v>85</v>
      </c>
      <c r="E72" s="21"/>
      <c r="F72" s="32"/>
    </row>
    <row r="73" spans="1:6" ht="31.5" customHeight="1" x14ac:dyDescent="0.25">
      <c r="A73" s="4" t="s">
        <v>32</v>
      </c>
      <c r="B73" s="23">
        <v>49483564012</v>
      </c>
      <c r="C73" s="23" t="s">
        <v>33</v>
      </c>
      <c r="D73" s="5">
        <v>146.43</v>
      </c>
      <c r="E73" s="20" t="s">
        <v>58</v>
      </c>
    </row>
    <row r="74" spans="1:6" ht="31.5" customHeight="1" x14ac:dyDescent="0.25">
      <c r="A74" s="6" t="s">
        <v>116</v>
      </c>
      <c r="B74" s="24"/>
      <c r="C74" s="24"/>
      <c r="D74" s="7">
        <f>SUBTOTAL(9,D73)</f>
        <v>146.43</v>
      </c>
      <c r="E74" s="21"/>
      <c r="F74" s="32"/>
    </row>
    <row r="75" spans="1:6" ht="31.5" customHeight="1" x14ac:dyDescent="0.25">
      <c r="A75" s="4" t="s">
        <v>48</v>
      </c>
      <c r="B75" s="23">
        <v>75550985023</v>
      </c>
      <c r="C75" s="23" t="s">
        <v>49</v>
      </c>
      <c r="D75" s="5">
        <v>60.61</v>
      </c>
      <c r="E75" s="20" t="s">
        <v>58</v>
      </c>
    </row>
    <row r="76" spans="1:6" ht="31.5" customHeight="1" x14ac:dyDescent="0.25">
      <c r="A76" s="6" t="s">
        <v>117</v>
      </c>
      <c r="B76" s="24"/>
      <c r="C76" s="24"/>
      <c r="D76" s="7">
        <f>SUBTOTAL(9,D75)</f>
        <v>60.61</v>
      </c>
      <c r="E76" s="21"/>
      <c r="F76" s="32"/>
    </row>
    <row r="77" spans="1:6" ht="31.5" customHeight="1" x14ac:dyDescent="0.25">
      <c r="A77" s="12" t="s">
        <v>119</v>
      </c>
      <c r="B77" s="25">
        <v>2535697732</v>
      </c>
      <c r="C77" s="25" t="s">
        <v>2</v>
      </c>
      <c r="D77" s="13">
        <v>65.31</v>
      </c>
      <c r="E77" s="22" t="s">
        <v>74</v>
      </c>
    </row>
    <row r="78" spans="1:6" ht="31.5" customHeight="1" x14ac:dyDescent="0.25">
      <c r="A78" s="12" t="s">
        <v>119</v>
      </c>
      <c r="B78" s="25"/>
      <c r="C78" s="25"/>
      <c r="D78" s="13">
        <v>19.91</v>
      </c>
      <c r="E78" s="22" t="s">
        <v>70</v>
      </c>
    </row>
    <row r="79" spans="1:6" ht="31.5" customHeight="1" x14ac:dyDescent="0.25">
      <c r="A79" s="6" t="s">
        <v>120</v>
      </c>
      <c r="B79" s="24"/>
      <c r="C79" s="24"/>
      <c r="D79" s="7">
        <f>SUBTOTAL(9,D77:D78)</f>
        <v>85.22</v>
      </c>
      <c r="E79" s="21"/>
      <c r="F79" s="32"/>
    </row>
    <row r="80" spans="1:6" ht="31.5" customHeight="1" x14ac:dyDescent="0.25">
      <c r="A80" s="4" t="s">
        <v>17</v>
      </c>
      <c r="B80" s="23">
        <v>86757663498</v>
      </c>
      <c r="C80" s="23" t="s">
        <v>9</v>
      </c>
      <c r="D80" s="5">
        <v>31106.91</v>
      </c>
      <c r="E80" s="20" t="s">
        <v>65</v>
      </c>
    </row>
    <row r="81" spans="1:8" ht="31.5" customHeight="1" x14ac:dyDescent="0.25">
      <c r="A81" s="6" t="s">
        <v>121</v>
      </c>
      <c r="B81" s="24"/>
      <c r="C81" s="24"/>
      <c r="D81" s="7">
        <f>SUBTOTAL(9,D80)</f>
        <v>31106.91</v>
      </c>
      <c r="E81" s="21"/>
      <c r="F81" s="32"/>
    </row>
    <row r="82" spans="1:8" ht="31.5" customHeight="1" x14ac:dyDescent="0.25">
      <c r="A82" s="4" t="s">
        <v>15</v>
      </c>
      <c r="B82" s="23">
        <v>55509707625</v>
      </c>
      <c r="C82" s="23" t="s">
        <v>16</v>
      </c>
      <c r="D82" s="5">
        <v>554454.69999999995</v>
      </c>
      <c r="E82" s="20" t="s">
        <v>71</v>
      </c>
    </row>
    <row r="83" spans="1:8" ht="31.5" customHeight="1" x14ac:dyDescent="0.25">
      <c r="A83" s="4" t="s">
        <v>15</v>
      </c>
      <c r="B83" s="23"/>
      <c r="C83" s="23"/>
      <c r="D83" s="5">
        <v>49481.64</v>
      </c>
      <c r="E83" s="20" t="s">
        <v>156</v>
      </c>
    </row>
    <row r="84" spans="1:8" ht="31.5" customHeight="1" x14ac:dyDescent="0.25">
      <c r="A84" s="6" t="s">
        <v>122</v>
      </c>
      <c r="B84" s="24"/>
      <c r="C84" s="24"/>
      <c r="D84" s="7">
        <f>SUBTOTAL(9,D82:D83)</f>
        <v>603936.34</v>
      </c>
      <c r="E84" s="21"/>
      <c r="F84" s="32"/>
    </row>
    <row r="85" spans="1:8" ht="31.5" customHeight="1" x14ac:dyDescent="0.25">
      <c r="A85" s="4" t="s">
        <v>153</v>
      </c>
      <c r="B85" s="23">
        <v>28390658542</v>
      </c>
      <c r="C85" s="23" t="s">
        <v>2</v>
      </c>
      <c r="D85" s="5">
        <v>11.9</v>
      </c>
      <c r="E85" s="20" t="s">
        <v>62</v>
      </c>
    </row>
    <row r="86" spans="1:8" ht="31.5" customHeight="1" x14ac:dyDescent="0.25">
      <c r="A86" s="6" t="s">
        <v>154</v>
      </c>
      <c r="B86" s="24"/>
      <c r="C86" s="24"/>
      <c r="D86" s="7">
        <f>SUBTOTAL(9,D85)</f>
        <v>11.9</v>
      </c>
      <c r="E86" s="21"/>
      <c r="F86" s="32"/>
    </row>
    <row r="87" spans="1:8" ht="31.5" customHeight="1" x14ac:dyDescent="0.25">
      <c r="A87" s="28" t="s">
        <v>166</v>
      </c>
      <c r="B87" s="29">
        <v>85987754468</v>
      </c>
      <c r="C87" s="29" t="s">
        <v>2</v>
      </c>
      <c r="D87" s="30">
        <v>53.1</v>
      </c>
      <c r="E87" s="31" t="s">
        <v>63</v>
      </c>
      <c r="F87" s="32"/>
    </row>
    <row r="88" spans="1:8" ht="31.5" customHeight="1" x14ac:dyDescent="0.25">
      <c r="A88" s="6" t="s">
        <v>167</v>
      </c>
      <c r="B88" s="24"/>
      <c r="C88" s="24"/>
      <c r="D88" s="7">
        <f>SUBTOTAL(9,D87:D87)</f>
        <v>53.1</v>
      </c>
      <c r="E88" s="21"/>
      <c r="F88" s="32"/>
    </row>
    <row r="89" spans="1:8" ht="31.5" customHeight="1" x14ac:dyDescent="0.25">
      <c r="A89" s="4" t="s">
        <v>39</v>
      </c>
      <c r="B89" s="23">
        <v>82812328597</v>
      </c>
      <c r="C89" s="23" t="s">
        <v>2</v>
      </c>
      <c r="D89" s="5">
        <v>19349.099999999999</v>
      </c>
      <c r="E89" s="20" t="s">
        <v>67</v>
      </c>
      <c r="H89" s="14"/>
    </row>
    <row r="90" spans="1:8" ht="31.5" customHeight="1" x14ac:dyDescent="0.25">
      <c r="A90" s="6" t="s">
        <v>124</v>
      </c>
      <c r="B90" s="24"/>
      <c r="C90" s="24"/>
      <c r="D90" s="7">
        <f>SUBTOTAL(9,D89:D89)</f>
        <v>19349.099999999999</v>
      </c>
      <c r="E90" s="21"/>
      <c r="F90" s="32"/>
    </row>
    <row r="91" spans="1:8" ht="31.5" customHeight="1" x14ac:dyDescent="0.25">
      <c r="A91" s="28" t="s">
        <v>168</v>
      </c>
      <c r="B91" s="29">
        <v>33027834374</v>
      </c>
      <c r="C91" s="29" t="s">
        <v>169</v>
      </c>
      <c r="D91" s="30">
        <v>60</v>
      </c>
      <c r="E91" s="31" t="s">
        <v>67</v>
      </c>
      <c r="F91" s="32"/>
    </row>
    <row r="92" spans="1:8" ht="31.5" customHeight="1" x14ac:dyDescent="0.25">
      <c r="A92" s="6" t="s">
        <v>170</v>
      </c>
      <c r="B92" s="24"/>
      <c r="C92" s="24"/>
      <c r="D92" s="7">
        <f>SUBTOTAL(9,D91:D91)</f>
        <v>60</v>
      </c>
      <c r="E92" s="21"/>
      <c r="F92" s="32"/>
    </row>
    <row r="93" spans="1:8" ht="31.5" customHeight="1" x14ac:dyDescent="0.25">
      <c r="A93" s="4" t="s">
        <v>5</v>
      </c>
      <c r="B93" s="23">
        <v>83416546499</v>
      </c>
      <c r="C93" s="23" t="s">
        <v>2</v>
      </c>
      <c r="D93" s="5">
        <v>113.32</v>
      </c>
      <c r="E93" s="20" t="s">
        <v>63</v>
      </c>
    </row>
    <row r="94" spans="1:8" ht="31.5" customHeight="1" x14ac:dyDescent="0.25">
      <c r="A94" s="6" t="s">
        <v>126</v>
      </c>
      <c r="B94" s="24"/>
      <c r="C94" s="24"/>
      <c r="D94" s="7">
        <f>SUBTOTAL(9,D93:D93)</f>
        <v>113.32</v>
      </c>
      <c r="E94" s="21"/>
      <c r="F94" s="32"/>
    </row>
    <row r="95" spans="1:8" ht="31.5" customHeight="1" x14ac:dyDescent="0.25">
      <c r="A95" s="4" t="s">
        <v>41</v>
      </c>
      <c r="B95" s="23">
        <v>82031999604</v>
      </c>
      <c r="C95" s="23" t="s">
        <v>2</v>
      </c>
      <c r="D95" s="5">
        <v>415.22</v>
      </c>
      <c r="E95" s="20" t="s">
        <v>57</v>
      </c>
      <c r="G95" s="14"/>
    </row>
    <row r="96" spans="1:8" ht="31.5" customHeight="1" x14ac:dyDescent="0.25">
      <c r="A96" s="6" t="s">
        <v>127</v>
      </c>
      <c r="B96" s="24"/>
      <c r="C96" s="24"/>
      <c r="D96" s="7">
        <f>SUBTOTAL(9,D95)</f>
        <v>415.22</v>
      </c>
      <c r="E96" s="21"/>
      <c r="F96" s="32"/>
    </row>
    <row r="97" spans="1:6" ht="31.5" customHeight="1" x14ac:dyDescent="0.25">
      <c r="A97" s="4" t="s">
        <v>11</v>
      </c>
      <c r="B97" s="23">
        <v>85584865987</v>
      </c>
      <c r="C97" s="23" t="s">
        <v>2</v>
      </c>
      <c r="D97" s="5">
        <v>11.94</v>
      </c>
      <c r="E97" s="20" t="s">
        <v>63</v>
      </c>
    </row>
    <row r="98" spans="1:6" ht="31.5" customHeight="1" x14ac:dyDescent="0.25">
      <c r="A98" s="6" t="s">
        <v>128</v>
      </c>
      <c r="B98" s="8"/>
      <c r="C98" s="8"/>
      <c r="D98" s="7">
        <f>SUBTOTAL(9,D97)</f>
        <v>11.94</v>
      </c>
      <c r="E98" s="21"/>
      <c r="F98" s="32"/>
    </row>
    <row r="99" spans="1:6" x14ac:dyDescent="0.25">
      <c r="A99" s="6"/>
      <c r="B99" s="8"/>
      <c r="C99" s="8"/>
      <c r="D99" s="7"/>
      <c r="E99" s="8"/>
    </row>
    <row r="100" spans="1:6" s="11" customFormat="1" ht="14.25" customHeight="1" x14ac:dyDescent="0.25">
      <c r="A100" s="9" t="s">
        <v>158</v>
      </c>
      <c r="B100" s="9"/>
      <c r="C100" s="9"/>
      <c r="D100" s="10">
        <f>SUBTOTAL(9,D8:D98)</f>
        <v>681335.43999999983</v>
      </c>
      <c r="E100" s="9"/>
    </row>
    <row r="107" spans="1:6" x14ac:dyDescent="0.25">
      <c r="D107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75EE-82A0-4018-A763-1676756F90C9}">
  <dimension ref="A1:B15"/>
  <sheetViews>
    <sheetView zoomScaleNormal="100" workbookViewId="0">
      <selection activeCell="B14" sqref="B14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159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48053.73</v>
      </c>
      <c r="B9" s="18" t="s">
        <v>82</v>
      </c>
    </row>
    <row r="10" spans="1:2" ht="25.5" customHeight="1" x14ac:dyDescent="0.25">
      <c r="A10" s="2">
        <v>832.99</v>
      </c>
      <c r="B10" s="18" t="s">
        <v>160</v>
      </c>
    </row>
    <row r="11" spans="1:2" ht="25.5" customHeight="1" x14ac:dyDescent="0.25">
      <c r="A11" s="19">
        <v>82.29</v>
      </c>
      <c r="B11" s="18" t="s">
        <v>78</v>
      </c>
    </row>
    <row r="12" spans="1:2" ht="25.5" customHeight="1" x14ac:dyDescent="0.25">
      <c r="A12" s="19">
        <v>8079.91</v>
      </c>
      <c r="B12" s="18" t="s">
        <v>79</v>
      </c>
    </row>
    <row r="13" spans="1:2" ht="25.5" customHeight="1" x14ac:dyDescent="0.25">
      <c r="A13" s="19">
        <v>75</v>
      </c>
      <c r="B13" s="18" t="s">
        <v>162</v>
      </c>
    </row>
    <row r="14" spans="1:2" ht="25.5" customHeight="1" x14ac:dyDescent="0.25">
      <c r="A14" s="19">
        <v>934.95</v>
      </c>
      <c r="B14" s="18" t="s">
        <v>80</v>
      </c>
    </row>
    <row r="15" spans="1:2" ht="25.5" customHeight="1" x14ac:dyDescent="0.25">
      <c r="A15" s="16">
        <f>SUBTOTAL(9,A9:A14)</f>
        <v>58058.869999999995</v>
      </c>
      <c r="B15" s="15" t="s">
        <v>161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AC90-BA13-4CD4-9F57-E7A8BC7E9AD1}">
  <dimension ref="A1:H102"/>
  <sheetViews>
    <sheetView showGridLines="0" topLeftCell="A19" zoomScaleNormal="100" workbookViewId="0">
      <selection activeCell="D74" sqref="D74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5" ht="23.25" customHeight="1" x14ac:dyDescent="0.25">
      <c r="A1" s="11" t="s">
        <v>54</v>
      </c>
    </row>
    <row r="2" spans="1:5" ht="24" customHeight="1" x14ac:dyDescent="0.25">
      <c r="A2" s="1" t="s">
        <v>55</v>
      </c>
    </row>
    <row r="3" spans="1:5" ht="18.75" customHeight="1" x14ac:dyDescent="0.25">
      <c r="A3" s="1" t="s">
        <v>0</v>
      </c>
    </row>
    <row r="4" spans="1:5" ht="18.75" customHeight="1" x14ac:dyDescent="0.25">
      <c r="A4" s="38" t="s">
        <v>129</v>
      </c>
      <c r="B4" s="38"/>
      <c r="C4" s="38"/>
      <c r="D4" s="38"/>
      <c r="E4" s="38"/>
    </row>
    <row r="5" spans="1:5" ht="20.25" customHeight="1" x14ac:dyDescent="0.25"/>
    <row r="6" spans="1:5" ht="15" customHeight="1" x14ac:dyDescent="0.25"/>
    <row r="7" spans="1:5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5" ht="31.5" customHeight="1" x14ac:dyDescent="0.25">
      <c r="A8" s="4" t="s">
        <v>24</v>
      </c>
      <c r="B8" s="23">
        <v>29524210204</v>
      </c>
      <c r="C8" s="23" t="s">
        <v>2</v>
      </c>
      <c r="D8" s="5">
        <v>462.65</v>
      </c>
      <c r="E8" s="20" t="s">
        <v>62</v>
      </c>
    </row>
    <row r="9" spans="1:5" ht="31.5" customHeight="1" x14ac:dyDescent="0.25">
      <c r="A9" s="6" t="s">
        <v>85</v>
      </c>
      <c r="B9" s="24"/>
      <c r="C9" s="24"/>
      <c r="D9" s="7">
        <f>SUBTOTAL(9,D8:D8)</f>
        <v>462.65</v>
      </c>
      <c r="E9" s="21"/>
    </row>
    <row r="10" spans="1:5" ht="31.5" customHeight="1" x14ac:dyDescent="0.25">
      <c r="A10" s="4" t="s">
        <v>83</v>
      </c>
      <c r="B10" s="23">
        <v>58353015102</v>
      </c>
      <c r="C10" s="23" t="s">
        <v>2</v>
      </c>
      <c r="D10" s="5">
        <v>726.36</v>
      </c>
      <c r="E10" s="20" t="s">
        <v>61</v>
      </c>
    </row>
    <row r="11" spans="1:5" ht="31.5" customHeight="1" x14ac:dyDescent="0.25">
      <c r="A11" s="6" t="s">
        <v>86</v>
      </c>
      <c r="B11" s="24"/>
      <c r="C11" s="24"/>
      <c r="D11" s="7">
        <f>SUBTOTAL(9,D10)</f>
        <v>726.36</v>
      </c>
      <c r="E11" s="21"/>
    </row>
    <row r="12" spans="1:5" ht="31.5" customHeight="1" x14ac:dyDescent="0.25">
      <c r="A12" s="4" t="s">
        <v>4</v>
      </c>
      <c r="B12" s="23">
        <v>36885326631</v>
      </c>
      <c r="C12" s="23" t="s">
        <v>2</v>
      </c>
      <c r="D12" s="5">
        <v>141.25</v>
      </c>
      <c r="E12" s="20" t="s">
        <v>65</v>
      </c>
    </row>
    <row r="13" spans="1:5" ht="31.5" customHeight="1" x14ac:dyDescent="0.25">
      <c r="A13" s="6" t="s">
        <v>87</v>
      </c>
      <c r="B13" s="24"/>
      <c r="C13" s="24"/>
      <c r="D13" s="7">
        <f>SUBTOTAL(9,D12)</f>
        <v>141.25</v>
      </c>
      <c r="E13" s="21"/>
    </row>
    <row r="14" spans="1:5" ht="31.5" customHeight="1" x14ac:dyDescent="0.25">
      <c r="A14" s="4" t="s">
        <v>31</v>
      </c>
      <c r="B14" s="23">
        <v>77004047314</v>
      </c>
      <c r="C14" s="23" t="s">
        <v>2</v>
      </c>
      <c r="D14" s="5">
        <v>3425</v>
      </c>
      <c r="E14" s="20" t="s">
        <v>65</v>
      </c>
    </row>
    <row r="15" spans="1:5" ht="31.5" customHeight="1" x14ac:dyDescent="0.25">
      <c r="A15" s="6" t="s">
        <v>88</v>
      </c>
      <c r="B15" s="24"/>
      <c r="C15" s="24"/>
      <c r="D15" s="7">
        <f>SUBTOTAL(9,D14:D14)</f>
        <v>3425</v>
      </c>
      <c r="E15" s="21"/>
    </row>
    <row r="16" spans="1:5" ht="31.5" customHeight="1" x14ac:dyDescent="0.25">
      <c r="A16" s="4" t="s">
        <v>44</v>
      </c>
      <c r="B16" s="23">
        <v>79067915635</v>
      </c>
      <c r="C16" s="23" t="s">
        <v>45</v>
      </c>
      <c r="D16" s="5">
        <v>850</v>
      </c>
      <c r="E16" s="20" t="s">
        <v>66</v>
      </c>
    </row>
    <row r="17" spans="1:7" ht="31.5" customHeight="1" x14ac:dyDescent="0.25">
      <c r="A17" s="6" t="s">
        <v>89</v>
      </c>
      <c r="B17" s="24"/>
      <c r="C17" s="24"/>
      <c r="D17" s="7">
        <f>SUBTOTAL(9,D16)</f>
        <v>850</v>
      </c>
      <c r="E17" s="21"/>
    </row>
    <row r="18" spans="1:7" ht="31.5" customHeight="1" x14ac:dyDescent="0.25">
      <c r="A18" s="4" t="s">
        <v>1</v>
      </c>
      <c r="B18" s="23">
        <v>71642207963</v>
      </c>
      <c r="C18" s="23" t="s">
        <v>2</v>
      </c>
      <c r="D18" s="5">
        <v>118.45</v>
      </c>
      <c r="E18" s="20" t="s">
        <v>59</v>
      </c>
    </row>
    <row r="19" spans="1:7" ht="31.5" customHeight="1" x14ac:dyDescent="0.25">
      <c r="A19" s="6" t="s">
        <v>84</v>
      </c>
      <c r="B19" s="24"/>
      <c r="C19" s="24"/>
      <c r="D19" s="7">
        <f>SUBTOTAL(9,D18)</f>
        <v>118.45</v>
      </c>
      <c r="E19" s="21"/>
    </row>
    <row r="20" spans="1:7" ht="31.5" customHeight="1" x14ac:dyDescent="0.25">
      <c r="A20" s="4" t="s">
        <v>40</v>
      </c>
      <c r="B20" s="23">
        <v>88866511884</v>
      </c>
      <c r="C20" s="23" t="s">
        <v>2</v>
      </c>
      <c r="D20" s="5">
        <v>61.43</v>
      </c>
      <c r="E20" s="20" t="s">
        <v>67</v>
      </c>
    </row>
    <row r="21" spans="1:7" ht="31.5" customHeight="1" x14ac:dyDescent="0.25">
      <c r="A21" s="6" t="s">
        <v>90</v>
      </c>
      <c r="B21" s="24"/>
      <c r="C21" s="24"/>
      <c r="D21" s="7">
        <f>SUBTOTAL(9,D20)</f>
        <v>61.43</v>
      </c>
      <c r="E21" s="21"/>
    </row>
    <row r="22" spans="1:7" ht="31.5" customHeight="1" x14ac:dyDescent="0.25">
      <c r="A22" s="4" t="s">
        <v>10</v>
      </c>
      <c r="B22" s="23">
        <v>26187994862</v>
      </c>
      <c r="C22" s="23" t="s">
        <v>2</v>
      </c>
      <c r="D22" s="5">
        <v>397.89</v>
      </c>
      <c r="E22" s="20" t="s">
        <v>68</v>
      </c>
    </row>
    <row r="23" spans="1:7" ht="31.5" customHeight="1" x14ac:dyDescent="0.25">
      <c r="A23" s="6" t="s">
        <v>91</v>
      </c>
      <c r="B23" s="24"/>
      <c r="C23" s="24"/>
      <c r="D23" s="7">
        <f>SUBTOTAL(9,D22)</f>
        <v>397.89</v>
      </c>
      <c r="E23" s="21"/>
    </row>
    <row r="24" spans="1:7" ht="31.5" customHeight="1" x14ac:dyDescent="0.25">
      <c r="A24" s="4" t="s">
        <v>3</v>
      </c>
      <c r="B24" s="23">
        <v>69378911959</v>
      </c>
      <c r="C24" s="23" t="s">
        <v>2</v>
      </c>
      <c r="D24" s="5">
        <v>47.87</v>
      </c>
      <c r="E24" s="20" t="s">
        <v>61</v>
      </c>
    </row>
    <row r="25" spans="1:7" ht="31.5" customHeight="1" x14ac:dyDescent="0.25">
      <c r="A25" s="6" t="s">
        <v>93</v>
      </c>
      <c r="B25" s="24"/>
      <c r="C25" s="24"/>
      <c r="D25" s="7">
        <f>SUBTOTAL(9,D24:D24)</f>
        <v>47.87</v>
      </c>
      <c r="E25" s="21"/>
    </row>
    <row r="26" spans="1:7" ht="31.5" customHeight="1" x14ac:dyDescent="0.25">
      <c r="A26" s="4" t="s">
        <v>36</v>
      </c>
      <c r="B26" s="23">
        <v>22506712452</v>
      </c>
      <c r="C26" s="23" t="s">
        <v>2</v>
      </c>
      <c r="D26" s="5">
        <v>747.5</v>
      </c>
      <c r="E26" s="20" t="s">
        <v>65</v>
      </c>
    </row>
    <row r="27" spans="1:7" ht="31.5" customHeight="1" x14ac:dyDescent="0.25">
      <c r="A27" s="6" t="s">
        <v>94</v>
      </c>
      <c r="B27" s="24"/>
      <c r="C27" s="24"/>
      <c r="D27" s="7">
        <f>SUBTOTAL(9,D26)</f>
        <v>747.5</v>
      </c>
      <c r="E27" s="21"/>
    </row>
    <row r="28" spans="1:7" ht="31.5" customHeight="1" x14ac:dyDescent="0.25">
      <c r="A28" s="12" t="s">
        <v>75</v>
      </c>
      <c r="B28" s="25">
        <v>38525814508</v>
      </c>
      <c r="C28" s="25" t="s">
        <v>2</v>
      </c>
      <c r="D28" s="13">
        <v>7.9</v>
      </c>
      <c r="E28" s="22" t="s">
        <v>59</v>
      </c>
    </row>
    <row r="29" spans="1:7" ht="31.5" customHeight="1" x14ac:dyDescent="0.25">
      <c r="A29" s="6" t="s">
        <v>95</v>
      </c>
      <c r="B29" s="24"/>
      <c r="C29" s="24"/>
      <c r="D29" s="7">
        <f>SUBTOTAL(9,D28)</f>
        <v>7.9</v>
      </c>
      <c r="E29" s="21"/>
    </row>
    <row r="30" spans="1:7" ht="31.5" customHeight="1" x14ac:dyDescent="0.25">
      <c r="A30" s="4" t="s">
        <v>12</v>
      </c>
      <c r="B30" s="23">
        <v>69638067216</v>
      </c>
      <c r="C30" s="23" t="s">
        <v>13</v>
      </c>
      <c r="D30" s="5">
        <v>132.66</v>
      </c>
      <c r="E30" s="20" t="s">
        <v>60</v>
      </c>
    </row>
    <row r="31" spans="1:7" ht="31.5" customHeight="1" x14ac:dyDescent="0.25">
      <c r="A31" s="4" t="s">
        <v>12</v>
      </c>
      <c r="B31" s="23">
        <v>69638067216</v>
      </c>
      <c r="C31" s="23" t="s">
        <v>13</v>
      </c>
      <c r="D31" s="5">
        <v>15.5</v>
      </c>
      <c r="E31" s="20" t="s">
        <v>59</v>
      </c>
      <c r="G31" s="14"/>
    </row>
    <row r="32" spans="1:7" ht="31.5" customHeight="1" x14ac:dyDescent="0.25">
      <c r="A32" s="6" t="s">
        <v>96</v>
      </c>
      <c r="B32" s="24"/>
      <c r="C32" s="24"/>
      <c r="D32" s="7">
        <f>SUBTOTAL(9,D30:D31)</f>
        <v>148.16</v>
      </c>
      <c r="E32" s="21"/>
    </row>
    <row r="33" spans="1:5" ht="31.5" customHeight="1" x14ac:dyDescent="0.25">
      <c r="A33" s="4" t="s">
        <v>6</v>
      </c>
      <c r="B33" s="23">
        <v>85821130368</v>
      </c>
      <c r="C33" s="23" t="s">
        <v>2</v>
      </c>
      <c r="D33" s="5">
        <v>16.18</v>
      </c>
      <c r="E33" s="20" t="s">
        <v>70</v>
      </c>
    </row>
    <row r="34" spans="1:5" ht="31.5" customHeight="1" x14ac:dyDescent="0.25">
      <c r="A34" s="4" t="s">
        <v>6</v>
      </c>
      <c r="B34" s="23">
        <v>85821130368</v>
      </c>
      <c r="C34" s="23" t="s">
        <v>2</v>
      </c>
      <c r="D34" s="5">
        <v>2.41</v>
      </c>
      <c r="E34" s="20" t="s">
        <v>66</v>
      </c>
    </row>
    <row r="35" spans="1:5" ht="31.5" customHeight="1" x14ac:dyDescent="0.25">
      <c r="A35" s="6" t="s">
        <v>97</v>
      </c>
      <c r="B35" s="24"/>
      <c r="C35" s="24"/>
      <c r="D35" s="7">
        <f>SUBTOTAL(9,D33:D34)</f>
        <v>18.59</v>
      </c>
      <c r="E35" s="21"/>
    </row>
    <row r="36" spans="1:5" ht="31.5" customHeight="1" x14ac:dyDescent="0.25">
      <c r="A36" s="4" t="s">
        <v>47</v>
      </c>
      <c r="B36" s="26" t="s">
        <v>56</v>
      </c>
      <c r="C36" s="23" t="s">
        <v>0</v>
      </c>
      <c r="D36" s="5">
        <v>487.5</v>
      </c>
      <c r="E36" s="20" t="s">
        <v>66</v>
      </c>
    </row>
    <row r="37" spans="1:5" ht="31.5" customHeight="1" x14ac:dyDescent="0.25">
      <c r="A37" s="6" t="s">
        <v>98</v>
      </c>
      <c r="B37" s="27"/>
      <c r="C37" s="24"/>
      <c r="D37" s="7">
        <f>SUBTOTAL(9,D36)</f>
        <v>487.5</v>
      </c>
      <c r="E37" s="21"/>
    </row>
    <row r="38" spans="1:5" ht="31.5" customHeight="1" x14ac:dyDescent="0.25">
      <c r="A38" s="4" t="s">
        <v>7</v>
      </c>
      <c r="B38" s="23">
        <v>61817894937</v>
      </c>
      <c r="C38" s="23" t="s">
        <v>2</v>
      </c>
      <c r="D38" s="5">
        <v>475.5</v>
      </c>
      <c r="E38" s="20" t="s">
        <v>64</v>
      </c>
    </row>
    <row r="39" spans="1:5" ht="31.5" customHeight="1" x14ac:dyDescent="0.25">
      <c r="A39" s="6" t="s">
        <v>99</v>
      </c>
      <c r="B39" s="24"/>
      <c r="C39" s="24"/>
      <c r="D39" s="7">
        <f>SUBTOTAL(9,D38)</f>
        <v>475.5</v>
      </c>
      <c r="E39" s="21"/>
    </row>
    <row r="40" spans="1:5" ht="31.5" customHeight="1" x14ac:dyDescent="0.25">
      <c r="A40" s="4" t="s">
        <v>35</v>
      </c>
      <c r="B40" s="23">
        <v>74364571096</v>
      </c>
      <c r="C40" s="23" t="s">
        <v>2</v>
      </c>
      <c r="D40" s="5">
        <v>795.85</v>
      </c>
      <c r="E40" s="20" t="s">
        <v>58</v>
      </c>
    </row>
    <row r="41" spans="1:5" ht="31.5" customHeight="1" x14ac:dyDescent="0.25">
      <c r="A41" s="6" t="s">
        <v>100</v>
      </c>
      <c r="B41" s="24"/>
      <c r="C41" s="24"/>
      <c r="D41" s="7">
        <f>SUBTOTAL(9,D40)</f>
        <v>795.85</v>
      </c>
      <c r="E41" s="21"/>
    </row>
    <row r="42" spans="1:5" ht="31.5" customHeight="1" x14ac:dyDescent="0.25">
      <c r="A42" s="4" t="s">
        <v>34</v>
      </c>
      <c r="B42" s="23">
        <v>63073332379</v>
      </c>
      <c r="C42" s="23" t="s">
        <v>2</v>
      </c>
      <c r="D42" s="5">
        <v>764.83</v>
      </c>
      <c r="E42" s="20" t="s">
        <v>58</v>
      </c>
    </row>
    <row r="43" spans="1:5" ht="31.5" customHeight="1" x14ac:dyDescent="0.25">
      <c r="A43" s="6" t="s">
        <v>101</v>
      </c>
      <c r="B43" s="24"/>
      <c r="C43" s="24"/>
      <c r="D43" s="7">
        <f>SUBTOTAL(9,D42)</f>
        <v>764.83</v>
      </c>
      <c r="E43" s="21"/>
    </row>
    <row r="44" spans="1:5" ht="31.5" customHeight="1" x14ac:dyDescent="0.25">
      <c r="A44" s="4" t="s">
        <v>29</v>
      </c>
      <c r="B44" s="23">
        <v>87311810356</v>
      </c>
      <c r="C44" s="23" t="s">
        <v>30</v>
      </c>
      <c r="D44" s="5">
        <v>15.08</v>
      </c>
      <c r="E44" s="20" t="s">
        <v>62</v>
      </c>
    </row>
    <row r="45" spans="1:5" ht="31.5" customHeight="1" x14ac:dyDescent="0.25">
      <c r="A45" s="6" t="s">
        <v>102</v>
      </c>
      <c r="B45" s="24"/>
      <c r="C45" s="24"/>
      <c r="D45" s="7">
        <f>SUBTOTAL(9,D44)</f>
        <v>15.08</v>
      </c>
      <c r="E45" s="21"/>
    </row>
    <row r="46" spans="1:5" ht="31.5" customHeight="1" x14ac:dyDescent="0.25">
      <c r="A46" s="4" t="s">
        <v>22</v>
      </c>
      <c r="B46" s="23">
        <v>8649227584</v>
      </c>
      <c r="C46" s="23" t="s">
        <v>2</v>
      </c>
      <c r="D46" s="5">
        <v>530.89</v>
      </c>
      <c r="E46" s="20" t="s">
        <v>65</v>
      </c>
    </row>
    <row r="47" spans="1:5" ht="31.5" customHeight="1" x14ac:dyDescent="0.25">
      <c r="A47" s="6" t="s">
        <v>103</v>
      </c>
      <c r="B47" s="24"/>
      <c r="C47" s="24"/>
      <c r="D47" s="7">
        <f>SUBTOTAL(9,D46)</f>
        <v>530.89</v>
      </c>
      <c r="E47" s="21"/>
    </row>
    <row r="48" spans="1:5" ht="31.5" customHeight="1" x14ac:dyDescent="0.25">
      <c r="A48" s="4" t="s">
        <v>42</v>
      </c>
      <c r="B48" s="23">
        <v>81793146560</v>
      </c>
      <c r="C48" s="23" t="s">
        <v>2</v>
      </c>
      <c r="D48" s="5">
        <v>47.01</v>
      </c>
      <c r="E48" s="20" t="s">
        <v>62</v>
      </c>
    </row>
    <row r="49" spans="1:5" ht="31.5" customHeight="1" x14ac:dyDescent="0.25">
      <c r="A49" s="6" t="s">
        <v>104</v>
      </c>
      <c r="B49" s="24"/>
      <c r="C49" s="24"/>
      <c r="D49" s="7">
        <f>SUBTOTAL(9,D48)</f>
        <v>47.01</v>
      </c>
      <c r="E49" s="21"/>
    </row>
    <row r="50" spans="1:5" ht="31.5" customHeight="1" x14ac:dyDescent="0.25">
      <c r="A50" s="4" t="s">
        <v>21</v>
      </c>
      <c r="B50" s="23">
        <v>34202025084</v>
      </c>
      <c r="C50" s="23" t="s">
        <v>2</v>
      </c>
      <c r="D50" s="5">
        <v>40</v>
      </c>
      <c r="E50" s="20" t="s">
        <v>67</v>
      </c>
    </row>
    <row r="51" spans="1:5" ht="31.5" customHeight="1" x14ac:dyDescent="0.25">
      <c r="A51" s="6" t="s">
        <v>105</v>
      </c>
      <c r="B51" s="24"/>
      <c r="C51" s="24"/>
      <c r="D51" s="7">
        <f>SUBTOTAL(9,D50)</f>
        <v>40</v>
      </c>
      <c r="E51" s="21"/>
    </row>
    <row r="52" spans="1:5" ht="31.5" customHeight="1" x14ac:dyDescent="0.25">
      <c r="A52" s="4" t="s">
        <v>106</v>
      </c>
      <c r="B52" s="23">
        <v>80572192786</v>
      </c>
      <c r="C52" s="23" t="s">
        <v>2</v>
      </c>
      <c r="D52" s="5">
        <v>160.06</v>
      </c>
      <c r="E52" s="20" t="s">
        <v>57</v>
      </c>
    </row>
    <row r="53" spans="1:5" ht="31.5" customHeight="1" x14ac:dyDescent="0.25">
      <c r="A53" s="6" t="s">
        <v>107</v>
      </c>
      <c r="B53" s="24"/>
      <c r="C53" s="24"/>
      <c r="D53" s="7">
        <f>SUBTOTAL(9,D52)</f>
        <v>160.06</v>
      </c>
      <c r="E53" s="21"/>
    </row>
    <row r="54" spans="1:5" ht="31.5" customHeight="1" x14ac:dyDescent="0.25">
      <c r="A54" s="4" t="s">
        <v>8</v>
      </c>
      <c r="B54" s="23">
        <v>18082611073</v>
      </c>
      <c r="C54" s="23" t="s">
        <v>9</v>
      </c>
      <c r="D54" s="5">
        <v>465</v>
      </c>
      <c r="E54" s="20" t="s">
        <v>69</v>
      </c>
    </row>
    <row r="55" spans="1:5" ht="31.5" customHeight="1" x14ac:dyDescent="0.25">
      <c r="A55" s="6" t="s">
        <v>108</v>
      </c>
      <c r="B55" s="24"/>
      <c r="C55" s="24"/>
      <c r="D55" s="7">
        <f>SUBTOTAL(9,D54)</f>
        <v>465</v>
      </c>
      <c r="E55" s="21"/>
    </row>
    <row r="56" spans="1:5" ht="31.5" customHeight="1" x14ac:dyDescent="0.25">
      <c r="A56" s="4" t="s">
        <v>46</v>
      </c>
      <c r="B56" s="23">
        <v>85934202990</v>
      </c>
      <c r="C56" s="23" t="s">
        <v>2</v>
      </c>
      <c r="D56" s="5">
        <v>100</v>
      </c>
      <c r="E56" s="20" t="s">
        <v>66</v>
      </c>
    </row>
    <row r="57" spans="1:5" ht="31.5" customHeight="1" x14ac:dyDescent="0.25">
      <c r="A57" s="6" t="s">
        <v>109</v>
      </c>
      <c r="B57" s="24"/>
      <c r="C57" s="24"/>
      <c r="D57" s="7">
        <f>SUBTOTAL(9,D56)</f>
        <v>100</v>
      </c>
      <c r="E57" s="21"/>
    </row>
    <row r="58" spans="1:5" ht="31.5" customHeight="1" x14ac:dyDescent="0.25">
      <c r="A58" s="4" t="s">
        <v>43</v>
      </c>
      <c r="B58" s="23">
        <v>31423347851</v>
      </c>
      <c r="C58" s="23" t="s">
        <v>2</v>
      </c>
      <c r="D58" s="5">
        <v>440</v>
      </c>
      <c r="E58" s="20" t="s">
        <v>67</v>
      </c>
    </row>
    <row r="59" spans="1:5" ht="31.5" customHeight="1" x14ac:dyDescent="0.25">
      <c r="A59" s="6" t="s">
        <v>110</v>
      </c>
      <c r="B59" s="24"/>
      <c r="C59" s="24"/>
      <c r="D59" s="7">
        <f>SUBTOTAL(9,D58)</f>
        <v>440</v>
      </c>
      <c r="E59" s="21"/>
    </row>
    <row r="60" spans="1:5" ht="31.5" customHeight="1" x14ac:dyDescent="0.25">
      <c r="A60" s="4" t="s">
        <v>25</v>
      </c>
      <c r="B60" s="23">
        <v>45552012966</v>
      </c>
      <c r="C60" s="23" t="s">
        <v>26</v>
      </c>
      <c r="D60" s="5">
        <v>19.21</v>
      </c>
      <c r="E60" s="20" t="s">
        <v>63</v>
      </c>
    </row>
    <row r="61" spans="1:5" ht="31.5" customHeight="1" x14ac:dyDescent="0.25">
      <c r="A61" s="6" t="s">
        <v>111</v>
      </c>
      <c r="B61" s="24"/>
      <c r="C61" s="24"/>
      <c r="D61" s="7">
        <f>SUBTOTAL(9,D60)</f>
        <v>19.21</v>
      </c>
      <c r="E61" s="21"/>
    </row>
    <row r="62" spans="1:5" ht="31.5" customHeight="1" x14ac:dyDescent="0.25">
      <c r="A62" s="4" t="s">
        <v>37</v>
      </c>
      <c r="B62" s="23"/>
      <c r="C62" s="23" t="s">
        <v>38</v>
      </c>
      <c r="D62" s="5">
        <v>500</v>
      </c>
      <c r="E62" s="20" t="s">
        <v>73</v>
      </c>
    </row>
    <row r="63" spans="1:5" ht="31.5" customHeight="1" x14ac:dyDescent="0.25">
      <c r="A63" s="6" t="s">
        <v>112</v>
      </c>
      <c r="B63" s="24"/>
      <c r="C63" s="24"/>
      <c r="D63" s="7">
        <f>SUBTOTAL(9,D62)</f>
        <v>500</v>
      </c>
      <c r="E63" s="21"/>
    </row>
    <row r="64" spans="1:5" ht="31.5" customHeight="1" x14ac:dyDescent="0.25">
      <c r="A64" s="4" t="s">
        <v>14</v>
      </c>
      <c r="B64" s="23">
        <v>12856557744</v>
      </c>
      <c r="C64" s="23" t="s">
        <v>2</v>
      </c>
      <c r="D64" s="5">
        <v>49.51</v>
      </c>
      <c r="E64" s="20" t="s">
        <v>72</v>
      </c>
    </row>
    <row r="65" spans="1:5" ht="31.5" customHeight="1" x14ac:dyDescent="0.25">
      <c r="A65" s="6" t="s">
        <v>113</v>
      </c>
      <c r="B65" s="24"/>
      <c r="C65" s="24"/>
      <c r="D65" s="7">
        <f>SUBTOTAL(9,D64)</f>
        <v>49.51</v>
      </c>
      <c r="E65" s="21"/>
    </row>
    <row r="66" spans="1:5" ht="31.5" customHeight="1" x14ac:dyDescent="0.25">
      <c r="A66" s="4" t="s">
        <v>28</v>
      </c>
      <c r="B66" s="23">
        <v>57560191883</v>
      </c>
      <c r="C66" s="23" t="s">
        <v>2</v>
      </c>
      <c r="D66" s="5">
        <v>391.9</v>
      </c>
      <c r="E66" s="20" t="s">
        <v>61</v>
      </c>
    </row>
    <row r="67" spans="1:5" ht="31.5" customHeight="1" x14ac:dyDescent="0.25">
      <c r="A67" s="6" t="s">
        <v>114</v>
      </c>
      <c r="B67" s="24"/>
      <c r="C67" s="24"/>
      <c r="D67" s="7">
        <f>SUBTOTAL(9,D66:D66)</f>
        <v>391.9</v>
      </c>
      <c r="E67" s="21"/>
    </row>
    <row r="68" spans="1:5" ht="31.5" customHeight="1" x14ac:dyDescent="0.25">
      <c r="A68" s="4" t="s">
        <v>20</v>
      </c>
      <c r="B68" s="23"/>
      <c r="C68" s="23" t="s">
        <v>77</v>
      </c>
      <c r="D68" s="5">
        <v>10000</v>
      </c>
      <c r="E68" s="20" t="s">
        <v>73</v>
      </c>
    </row>
    <row r="69" spans="1:5" ht="31.5" customHeight="1" x14ac:dyDescent="0.25">
      <c r="A69" s="6" t="s">
        <v>115</v>
      </c>
      <c r="B69" s="24"/>
      <c r="C69" s="24"/>
      <c r="D69" s="7">
        <f>SUBTOTAL(9,D68)</f>
        <v>10000</v>
      </c>
      <c r="E69" s="21"/>
    </row>
    <row r="70" spans="1:5" ht="31.5" customHeight="1" x14ac:dyDescent="0.25">
      <c r="A70" s="4" t="s">
        <v>32</v>
      </c>
      <c r="B70" s="23">
        <v>49483564012</v>
      </c>
      <c r="C70" s="23" t="s">
        <v>33</v>
      </c>
      <c r="D70" s="5">
        <v>144.33000000000001</v>
      </c>
      <c r="E70" s="20" t="s">
        <v>58</v>
      </c>
    </row>
    <row r="71" spans="1:5" ht="31.5" customHeight="1" x14ac:dyDescent="0.25">
      <c r="A71" s="6" t="s">
        <v>116</v>
      </c>
      <c r="B71" s="24"/>
      <c r="C71" s="24"/>
      <c r="D71" s="7">
        <f>SUBTOTAL(9,D70)</f>
        <v>144.33000000000001</v>
      </c>
      <c r="E71" s="21"/>
    </row>
    <row r="72" spans="1:5" ht="31.5" customHeight="1" x14ac:dyDescent="0.25">
      <c r="A72" s="4" t="s">
        <v>48</v>
      </c>
      <c r="B72" s="23">
        <v>75550985023</v>
      </c>
      <c r="C72" s="23" t="s">
        <v>49</v>
      </c>
      <c r="D72" s="5">
        <v>132.1</v>
      </c>
      <c r="E72" s="20" t="s">
        <v>58</v>
      </c>
    </row>
    <row r="73" spans="1:5" ht="31.5" customHeight="1" x14ac:dyDescent="0.25">
      <c r="A73" s="6" t="s">
        <v>117</v>
      </c>
      <c r="B73" s="24"/>
      <c r="C73" s="24"/>
      <c r="D73" s="7">
        <f>SUBTOTAL(9,D72)</f>
        <v>132.1</v>
      </c>
      <c r="E73" s="21"/>
    </row>
    <row r="74" spans="1:5" ht="31.5" customHeight="1" x14ac:dyDescent="0.25">
      <c r="A74" s="4" t="s">
        <v>23</v>
      </c>
      <c r="B74" s="23">
        <v>83166686606</v>
      </c>
      <c r="C74" s="23" t="s">
        <v>2</v>
      </c>
      <c r="D74" s="5">
        <v>2322.65</v>
      </c>
      <c r="E74" s="20" t="s">
        <v>65</v>
      </c>
    </row>
    <row r="75" spans="1:5" ht="31.5" customHeight="1" x14ac:dyDescent="0.25">
      <c r="A75" s="6" t="s">
        <v>118</v>
      </c>
      <c r="B75" s="24"/>
      <c r="C75" s="24"/>
      <c r="D75" s="7">
        <f>SUBTOTAL(9,D74)</f>
        <v>2322.65</v>
      </c>
      <c r="E75" s="21"/>
    </row>
    <row r="76" spans="1:5" ht="31.5" customHeight="1" x14ac:dyDescent="0.25">
      <c r="A76" s="12" t="s">
        <v>119</v>
      </c>
      <c r="B76" s="25">
        <v>2535697732</v>
      </c>
      <c r="C76" s="25" t="s">
        <v>2</v>
      </c>
      <c r="D76" s="13">
        <v>104.4</v>
      </c>
      <c r="E76" s="22" t="s">
        <v>74</v>
      </c>
    </row>
    <row r="77" spans="1:5" ht="31.5" customHeight="1" x14ac:dyDescent="0.25">
      <c r="A77" s="6" t="s">
        <v>120</v>
      </c>
      <c r="B77" s="24"/>
      <c r="C77" s="24"/>
      <c r="D77" s="7">
        <f>SUBTOTAL(9,D76)</f>
        <v>104.4</v>
      </c>
      <c r="E77" s="21"/>
    </row>
    <row r="78" spans="1:5" ht="31.5" customHeight="1" x14ac:dyDescent="0.25">
      <c r="A78" s="4" t="s">
        <v>17</v>
      </c>
      <c r="B78" s="23">
        <v>86757663498</v>
      </c>
      <c r="C78" s="23" t="s">
        <v>9</v>
      </c>
      <c r="D78" s="5">
        <v>31106.91</v>
      </c>
      <c r="E78" s="20" t="s">
        <v>65</v>
      </c>
    </row>
    <row r="79" spans="1:5" ht="31.5" customHeight="1" x14ac:dyDescent="0.25">
      <c r="A79" s="6" t="s">
        <v>121</v>
      </c>
      <c r="B79" s="24"/>
      <c r="C79" s="24"/>
      <c r="D79" s="7">
        <f>SUBTOTAL(9,D78)</f>
        <v>31106.91</v>
      </c>
      <c r="E79" s="21"/>
    </row>
    <row r="80" spans="1:5" ht="31.5" customHeight="1" x14ac:dyDescent="0.25">
      <c r="A80" s="4" t="s">
        <v>15</v>
      </c>
      <c r="B80" s="23">
        <v>55509707625</v>
      </c>
      <c r="C80" s="23" t="s">
        <v>16</v>
      </c>
      <c r="D80" s="5">
        <v>410159.99</v>
      </c>
      <c r="E80" s="20" t="s">
        <v>71</v>
      </c>
    </row>
    <row r="81" spans="1:8" ht="31.5" customHeight="1" x14ac:dyDescent="0.25">
      <c r="A81" s="6" t="s">
        <v>122</v>
      </c>
      <c r="B81" s="24"/>
      <c r="C81" s="24"/>
      <c r="D81" s="7">
        <f>SUBTOTAL(9,D80)</f>
        <v>410159.99</v>
      </c>
      <c r="E81" s="21"/>
    </row>
    <row r="82" spans="1:8" ht="31.5" customHeight="1" x14ac:dyDescent="0.25">
      <c r="A82" s="4" t="s">
        <v>18</v>
      </c>
      <c r="B82" s="23">
        <v>99947212783</v>
      </c>
      <c r="C82" s="23" t="s">
        <v>19</v>
      </c>
      <c r="D82" s="5">
        <v>91</v>
      </c>
      <c r="E82" s="20" t="s">
        <v>57</v>
      </c>
    </row>
    <row r="83" spans="1:8" ht="31.5" customHeight="1" x14ac:dyDescent="0.25">
      <c r="A83" s="6" t="s">
        <v>123</v>
      </c>
      <c r="B83" s="24"/>
      <c r="C83" s="24"/>
      <c r="D83" s="7">
        <f>SUBTOTAL(9,D82)</f>
        <v>91</v>
      </c>
      <c r="E83" s="21"/>
    </row>
    <row r="84" spans="1:8" ht="31.5" customHeight="1" x14ac:dyDescent="0.25">
      <c r="A84" s="4" t="s">
        <v>39</v>
      </c>
      <c r="B84" s="23">
        <v>82812328597</v>
      </c>
      <c r="C84" s="23" t="s">
        <v>2</v>
      </c>
      <c r="D84" s="5">
        <v>16321.5</v>
      </c>
      <c r="E84" s="20" t="s">
        <v>67</v>
      </c>
      <c r="H84" s="14"/>
    </row>
    <row r="85" spans="1:8" ht="31.5" customHeight="1" x14ac:dyDescent="0.25">
      <c r="A85" s="6" t="s">
        <v>124</v>
      </c>
      <c r="B85" s="24"/>
      <c r="C85" s="24"/>
      <c r="D85" s="7">
        <f>SUBTOTAL(9,D84:D84)</f>
        <v>16321.5</v>
      </c>
      <c r="E85" s="21"/>
    </row>
    <row r="86" spans="1:8" ht="31.5" customHeight="1" x14ac:dyDescent="0.25">
      <c r="A86" s="4" t="s">
        <v>27</v>
      </c>
      <c r="B86" s="23">
        <v>17148988537</v>
      </c>
      <c r="C86" s="23" t="s">
        <v>2</v>
      </c>
      <c r="D86" s="5">
        <v>1041.31</v>
      </c>
      <c r="E86" s="20" t="s">
        <v>61</v>
      </c>
    </row>
    <row r="87" spans="1:8" ht="31.5" customHeight="1" x14ac:dyDescent="0.25">
      <c r="A87" s="6" t="s">
        <v>125</v>
      </c>
      <c r="B87" s="24"/>
      <c r="C87" s="24"/>
      <c r="D87" s="7">
        <f>SUBTOTAL(9,D86)</f>
        <v>1041.31</v>
      </c>
      <c r="E87" s="21"/>
    </row>
    <row r="88" spans="1:8" ht="31.5" customHeight="1" x14ac:dyDescent="0.25">
      <c r="A88" s="4" t="s">
        <v>5</v>
      </c>
      <c r="B88" s="23">
        <v>83416546499</v>
      </c>
      <c r="C88" s="23" t="s">
        <v>2</v>
      </c>
      <c r="D88" s="5">
        <v>313.64</v>
      </c>
      <c r="E88" s="20" t="s">
        <v>63</v>
      </c>
    </row>
    <row r="89" spans="1:8" ht="31.5" customHeight="1" x14ac:dyDescent="0.25">
      <c r="A89" s="6" t="s">
        <v>126</v>
      </c>
      <c r="B89" s="24"/>
      <c r="C89" s="24"/>
      <c r="D89" s="7">
        <f>SUBTOTAL(9,D88:D88)</f>
        <v>313.64</v>
      </c>
      <c r="E89" s="21"/>
    </row>
    <row r="90" spans="1:8" ht="31.5" customHeight="1" x14ac:dyDescent="0.25">
      <c r="A90" s="4" t="s">
        <v>41</v>
      </c>
      <c r="B90" s="23">
        <v>82031999604</v>
      </c>
      <c r="C90" s="23" t="s">
        <v>2</v>
      </c>
      <c r="D90" s="5">
        <v>415.22</v>
      </c>
      <c r="E90" s="20" t="s">
        <v>57</v>
      </c>
      <c r="G90" s="14"/>
    </row>
    <row r="91" spans="1:8" ht="31.5" customHeight="1" x14ac:dyDescent="0.25">
      <c r="A91" s="6" t="s">
        <v>127</v>
      </c>
      <c r="B91" s="24"/>
      <c r="C91" s="24"/>
      <c r="D91" s="7">
        <f>SUBTOTAL(9,D90)</f>
        <v>415.22</v>
      </c>
      <c r="E91" s="21"/>
    </row>
    <row r="92" spans="1:8" ht="31.5" customHeight="1" x14ac:dyDescent="0.25">
      <c r="A92" s="4" t="s">
        <v>11</v>
      </c>
      <c r="B92" s="23">
        <v>85584865987</v>
      </c>
      <c r="C92" s="23" t="s">
        <v>2</v>
      </c>
      <c r="D92" s="5">
        <v>11.98</v>
      </c>
      <c r="E92" s="20" t="s">
        <v>63</v>
      </c>
    </row>
    <row r="93" spans="1:8" ht="31.5" customHeight="1" x14ac:dyDescent="0.25">
      <c r="A93" s="6" t="s">
        <v>128</v>
      </c>
      <c r="B93" s="8"/>
      <c r="C93" s="8"/>
      <c r="D93" s="7">
        <f>SUBTOTAL(9,D92)</f>
        <v>11.98</v>
      </c>
      <c r="E93" s="21"/>
    </row>
    <row r="94" spans="1:8" x14ac:dyDescent="0.25">
      <c r="A94" s="6"/>
      <c r="B94" s="8"/>
      <c r="C94" s="8"/>
      <c r="D94" s="7"/>
      <c r="E94" s="8"/>
    </row>
    <row r="95" spans="1:8" s="11" customFormat="1" ht="14.25" customHeight="1" x14ac:dyDescent="0.25">
      <c r="A95" s="9" t="s">
        <v>92</v>
      </c>
      <c r="B95" s="9"/>
      <c r="C95" s="9"/>
      <c r="D95" s="10">
        <f>SUBTOTAL(9,D8:D93)</f>
        <v>484600.42</v>
      </c>
      <c r="E95" s="9"/>
    </row>
    <row r="102" spans="4:4" x14ac:dyDescent="0.25">
      <c r="D102" s="14"/>
    </row>
  </sheetData>
  <sortState ref="A8:E93">
    <sortCondition ref="A8"/>
  </sortState>
  <mergeCells count="1">
    <mergeCell ref="A4:E4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05-2024 Plaće i mat.prava   </vt:lpstr>
      <vt:lpstr>05-2024</vt:lpstr>
      <vt:lpstr>04-2024</vt:lpstr>
      <vt:lpstr>04-2024 Plaće i mat.prava  </vt:lpstr>
      <vt:lpstr>03-2024 Plaće i mat.prava </vt:lpstr>
      <vt:lpstr>03-2024</vt:lpstr>
      <vt:lpstr>02-2024 </vt:lpstr>
      <vt:lpstr>02-2024 Plaće i mat.prava </vt:lpstr>
      <vt:lpstr>01-2024</vt:lpstr>
      <vt:lpstr>01-2024 Plaće i mat.prava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Novotny</dc:creator>
  <cp:lastModifiedBy>Ines Mihelj Vajdić</cp:lastModifiedBy>
  <dcterms:created xsi:type="dcterms:W3CDTF">2024-02-15T09:18:04Z</dcterms:created>
  <dcterms:modified xsi:type="dcterms:W3CDTF">2024-06-18T10:18:15Z</dcterms:modified>
</cp:coreProperties>
</file>