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56117676-030E-4B74-8758-2D5DFD413417}" xr6:coauthVersionLast="36" xr6:coauthVersionMax="36" xr10:uidLastSave="{00000000-0000-0000-0000-000000000000}"/>
  <bookViews>
    <workbookView xWindow="0" yWindow="0" windowWidth="28800" windowHeight="11805" tabRatio="1000" activeTab="8" xr2:uid="{8BC6EEA7-6758-461B-AE8B-06BE5F5EB676}"/>
  </bookViews>
  <sheets>
    <sheet name="12-2025" sheetId="25" r:id="rId1"/>
    <sheet name="12-2025 Plaće i mat.prava" sheetId="24" r:id="rId2"/>
    <sheet name="11-2025" sheetId="22" r:id="rId3"/>
    <sheet name="11-2025 Plaće i mat.prava   " sheetId="23" r:id="rId4"/>
    <sheet name="10-2025  " sheetId="21" r:id="rId5"/>
    <sheet name="10-2025 Plaće i mat.prava   " sheetId="20" r:id="rId6"/>
    <sheet name="09-2025  " sheetId="18" r:id="rId7"/>
    <sheet name="09-2025 Plaće i mat.prava  " sheetId="19" r:id="rId8"/>
    <sheet name="08-2025  " sheetId="16" r:id="rId9"/>
    <sheet name="08-2025 Plaće i mat.prava  " sheetId="17" r:id="rId10"/>
    <sheet name="07-2025  " sheetId="15" r:id="rId11"/>
    <sheet name="07-2025 Plaće i mat.prava " sheetId="14" r:id="rId12"/>
    <sheet name="06-2025    " sheetId="13" r:id="rId13"/>
    <sheet name="06-2025 Plaće i mat.prava   " sheetId="12" r:id="rId14"/>
    <sheet name="05-2025   " sheetId="11" r:id="rId15"/>
    <sheet name="05-2025 Plaće i mat.prava   " sheetId="10" r:id="rId16"/>
    <sheet name="04-2025   " sheetId="9" r:id="rId17"/>
    <sheet name="04-2025 Plaće i mat.prava  " sheetId="8" r:id="rId18"/>
    <sheet name="03-2025  " sheetId="6" r:id="rId19"/>
    <sheet name="03-2025 Plaće i mat.prava  " sheetId="7" r:id="rId20"/>
    <sheet name="02-2025 " sheetId="4" r:id="rId21"/>
    <sheet name="02-2025 Plaće i mat.prava " sheetId="5" r:id="rId22"/>
    <sheet name="01-2025" sheetId="1" r:id="rId23"/>
    <sheet name="01-2025 Plaće i mat.prava" sheetId="3" r:id="rId24"/>
  </sheets>
  <definedNames>
    <definedName name="_xlnm._FilterDatabase" localSheetId="22" hidden="1">'01-2025'!$A$7:$WVK$130</definedName>
    <definedName name="_xlnm._FilterDatabase" localSheetId="20" hidden="1">'02-2025 '!$A$7:$WVK$138</definedName>
    <definedName name="_xlnm._FilterDatabase" localSheetId="18" hidden="1">'03-2025  '!$A$7:$WVK$124</definedName>
    <definedName name="_xlnm._FilterDatabase" localSheetId="16" hidden="1">'04-2025   '!$A$7:$WVK$114</definedName>
    <definedName name="_xlnm._FilterDatabase" localSheetId="14" hidden="1">'05-2025   '!$A$7:$WVK$104</definedName>
    <definedName name="_xlnm._FilterDatabase" localSheetId="12" hidden="1">'06-2025    '!$A$7:$WVK$97</definedName>
    <definedName name="_xlnm._FilterDatabase" localSheetId="10" hidden="1">'07-2025  '!$A$7:$WVK$100</definedName>
    <definedName name="_xlnm._FilterDatabase" localSheetId="8" hidden="1">'08-2025  '!$A$7:$WVK$72</definedName>
    <definedName name="_xlnm._FilterDatabase" localSheetId="6" hidden="1">'09-2025  '!$A$7:$WVK$103</definedName>
    <definedName name="_xlnm._FilterDatabase" localSheetId="4" hidden="1">'10-2025  '!$A$7:$WVK$117</definedName>
    <definedName name="_xlnm._FilterDatabase" localSheetId="2" hidden="1">'11-2025'!$A$7:$WVK$149</definedName>
    <definedName name="_xlnm._FilterDatabase" localSheetId="0" hidden="1">'12-2025'!$A$7:$H$156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5" l="1"/>
  <c r="D76" i="16"/>
  <c r="D107" i="18"/>
  <c r="A14" i="20"/>
  <c r="D121" i="21"/>
  <c r="D156" i="25"/>
  <c r="D154" i="25"/>
  <c r="D151" i="25"/>
  <c r="D149" i="25"/>
  <c r="D147" i="25"/>
  <c r="D145" i="25"/>
  <c r="D143" i="25"/>
  <c r="D141" i="25"/>
  <c r="D139" i="25"/>
  <c r="D136" i="25"/>
  <c r="D134" i="25"/>
  <c r="D132" i="25"/>
  <c r="D130" i="25"/>
  <c r="D128" i="25"/>
  <c r="D126" i="25"/>
  <c r="D123" i="25"/>
  <c r="D121" i="25"/>
  <c r="D119" i="25"/>
  <c r="D117" i="25"/>
  <c r="D115" i="25"/>
  <c r="D113" i="25"/>
  <c r="D111" i="25"/>
  <c r="D109" i="25"/>
  <c r="D107" i="25"/>
  <c r="D104" i="25"/>
  <c r="D102" i="25"/>
  <c r="D100" i="25"/>
  <c r="D98" i="25"/>
  <c r="D96" i="25"/>
  <c r="D94" i="25"/>
  <c r="D92" i="25"/>
  <c r="D90" i="25"/>
  <c r="D88" i="25"/>
  <c r="D86" i="25"/>
  <c r="D84" i="25"/>
  <c r="D81" i="25"/>
  <c r="D79" i="25"/>
  <c r="D77" i="25"/>
  <c r="D72" i="25"/>
  <c r="D70" i="25"/>
  <c r="D68" i="25"/>
  <c r="D66" i="25"/>
  <c r="D64" i="25"/>
  <c r="D58" i="25"/>
  <c r="D56" i="25"/>
  <c r="D54" i="25"/>
  <c r="D52" i="25"/>
  <c r="D50" i="25"/>
  <c r="D48" i="25"/>
  <c r="D46" i="25"/>
  <c r="D44" i="25"/>
  <c r="D42" i="25"/>
  <c r="D40" i="25"/>
  <c r="D38" i="25"/>
  <c r="D36" i="25"/>
  <c r="D29" i="25"/>
  <c r="D27" i="25"/>
  <c r="D25" i="25"/>
  <c r="D23" i="25"/>
  <c r="D21" i="25"/>
  <c r="D17" i="25"/>
  <c r="D15" i="25"/>
  <c r="D13" i="25"/>
  <c r="D11" i="25"/>
  <c r="D9" i="25"/>
  <c r="D157" i="25" s="1"/>
  <c r="A15" i="24"/>
  <c r="D50" i="22"/>
  <c r="D48" i="22"/>
  <c r="D46" i="22"/>
  <c r="D44" i="22"/>
  <c r="D41" i="22"/>
  <c r="D112" i="22" l="1"/>
  <c r="D64" i="22"/>
  <c r="D62" i="22"/>
  <c r="D58" i="22"/>
  <c r="D134" i="22"/>
  <c r="D130" i="22"/>
  <c r="D116" i="22"/>
  <c r="D114" i="22"/>
  <c r="D105" i="22"/>
  <c r="D103" i="22"/>
  <c r="D86" i="22"/>
  <c r="D79" i="22"/>
  <c r="D29" i="22"/>
  <c r="D138" i="22" l="1"/>
  <c r="D132" i="22"/>
  <c r="D21" i="22" l="1"/>
  <c r="D148" i="22"/>
  <c r="D144" i="22"/>
  <c r="D136" i="22"/>
  <c r="D126" i="22" l="1"/>
  <c r="D120" i="22"/>
  <c r="D107" i="22"/>
  <c r="D101" i="22"/>
  <c r="D96" i="22"/>
  <c r="D81" i="22"/>
  <c r="D72" i="22"/>
  <c r="D70" i="22"/>
  <c r="D60" i="22"/>
  <c r="D56" i="22"/>
  <c r="D33" i="22"/>
  <c r="D31" i="22"/>
  <c r="D27" i="22"/>
  <c r="D19" i="22"/>
  <c r="D84" i="22"/>
  <c r="D54" i="22"/>
  <c r="D52" i="22"/>
  <c r="A14" i="23" l="1"/>
  <c r="D150" i="22"/>
  <c r="D146" i="22"/>
  <c r="D142" i="22"/>
  <c r="D140" i="22"/>
  <c r="D128" i="22"/>
  <c r="D124" i="22"/>
  <c r="D122" i="22"/>
  <c r="D118" i="22"/>
  <c r="D109" i="22"/>
  <c r="D99" i="22"/>
  <c r="D94" i="22"/>
  <c r="D92" i="22"/>
  <c r="D90" i="22"/>
  <c r="D88" i="22"/>
  <c r="D77" i="22"/>
  <c r="D74" i="22"/>
  <c r="D68" i="22"/>
  <c r="D66" i="22"/>
  <c r="D39" i="22"/>
  <c r="D37" i="22"/>
  <c r="D35" i="22"/>
  <c r="D25" i="22"/>
  <c r="D23" i="22"/>
  <c r="D17" i="22"/>
  <c r="D15" i="22"/>
  <c r="D13" i="22"/>
  <c r="D11" i="22"/>
  <c r="D9" i="22"/>
  <c r="D152" i="22" l="1"/>
  <c r="D61" i="21"/>
  <c r="D49" i="21" l="1"/>
  <c r="D53" i="21" l="1"/>
  <c r="D46" i="21" l="1"/>
  <c r="D74" i="21"/>
  <c r="D87" i="21"/>
  <c r="D103" i="21"/>
  <c r="D97" i="21"/>
  <c r="D107" i="21" l="1"/>
  <c r="D105" i="21"/>
  <c r="D91" i="21"/>
  <c r="D89" i="21"/>
  <c r="D70" i="21"/>
  <c r="D72" i="21"/>
  <c r="D59" i="21"/>
  <c r="D57" i="21"/>
  <c r="D35" i="21"/>
  <c r="D31" i="21"/>
  <c r="D13" i="21"/>
  <c r="D119" i="21" l="1"/>
  <c r="D117" i="21"/>
  <c r="D115" i="21"/>
  <c r="D113" i="21"/>
  <c r="D111" i="21"/>
  <c r="D109" i="21"/>
  <c r="D101" i="21"/>
  <c r="D99" i="21"/>
  <c r="D95" i="21"/>
  <c r="D93" i="21"/>
  <c r="D85" i="21"/>
  <c r="D83" i="21"/>
  <c r="D80" i="21"/>
  <c r="D78" i="21"/>
  <c r="D76" i="21"/>
  <c r="D68" i="21"/>
  <c r="D66" i="21"/>
  <c r="D63" i="21"/>
  <c r="D55" i="21"/>
  <c r="D51" i="21"/>
  <c r="D44" i="21"/>
  <c r="D42" i="21"/>
  <c r="D40" i="21"/>
  <c r="D37" i="21"/>
  <c r="D33" i="21"/>
  <c r="D29" i="21"/>
  <c r="D27" i="21"/>
  <c r="D25" i="21"/>
  <c r="D23" i="21"/>
  <c r="D21" i="21"/>
  <c r="D19" i="21"/>
  <c r="D17" i="21"/>
  <c r="D15" i="21"/>
  <c r="D11" i="21"/>
  <c r="D9" i="21"/>
  <c r="D94" i="18" l="1"/>
  <c r="D77" i="18" l="1"/>
  <c r="D101" i="18"/>
  <c r="D19" i="18"/>
  <c r="D25" i="18" l="1"/>
  <c r="D82" i="18" l="1"/>
  <c r="D74" i="18"/>
  <c r="D64" i="18" l="1"/>
  <c r="D62" i="18"/>
  <c r="D49" i="18"/>
  <c r="D36" i="18" l="1"/>
  <c r="D27" i="18"/>
  <c r="A14" i="19" l="1"/>
  <c r="D105" i="18"/>
  <c r="D103" i="18"/>
  <c r="D98" i="18"/>
  <c r="D96" i="18"/>
  <c r="D92" i="18"/>
  <c r="D90" i="18"/>
  <c r="D88" i="18"/>
  <c r="D86" i="18"/>
  <c r="D80" i="18"/>
  <c r="D72" i="18"/>
  <c r="D70" i="18"/>
  <c r="D68" i="18"/>
  <c r="D66" i="18"/>
  <c r="D60" i="18"/>
  <c r="D57" i="18"/>
  <c r="D55" i="18"/>
  <c r="D53" i="18"/>
  <c r="D51" i="18"/>
  <c r="D44" i="18"/>
  <c r="D42" i="18"/>
  <c r="D40" i="18"/>
  <c r="D38" i="18"/>
  <c r="D33" i="18"/>
  <c r="D31" i="18"/>
  <c r="D29" i="18"/>
  <c r="D23" i="18"/>
  <c r="D21" i="18"/>
  <c r="D17" i="18"/>
  <c r="D15" i="18"/>
  <c r="D13" i="18"/>
  <c r="D11" i="18"/>
  <c r="D9" i="18"/>
  <c r="D17" i="16" l="1"/>
  <c r="D84" i="18" l="1"/>
  <c r="D68" i="16"/>
  <c r="D64" i="16"/>
  <c r="D56" i="16"/>
  <c r="D54" i="16"/>
  <c r="D27" i="16" l="1"/>
  <c r="D37" i="16"/>
  <c r="D25" i="16"/>
  <c r="D23" i="16"/>
  <c r="A12" i="17" l="1"/>
  <c r="D74" i="16"/>
  <c r="D72" i="16"/>
  <c r="D70" i="16"/>
  <c r="D66" i="16"/>
  <c r="D62" i="16"/>
  <c r="D60" i="16"/>
  <c r="D58" i="16"/>
  <c r="D50" i="16"/>
  <c r="D47" i="16"/>
  <c r="D45" i="16"/>
  <c r="D43" i="16"/>
  <c r="D41" i="16"/>
  <c r="D39" i="16"/>
  <c r="D31" i="16"/>
  <c r="D29" i="16"/>
  <c r="D21" i="16"/>
  <c r="D19" i="16"/>
  <c r="D15" i="16"/>
  <c r="D13" i="16"/>
  <c r="D11" i="16"/>
  <c r="D9" i="16"/>
  <c r="D88" i="15" l="1"/>
  <c r="D90" i="15"/>
  <c r="D96" i="15"/>
  <c r="D62" i="15"/>
  <c r="D36" i="15"/>
  <c r="D52" i="16" l="1"/>
  <c r="D51" i="15"/>
  <c r="D92" i="15" l="1"/>
  <c r="D82" i="15"/>
  <c r="D30" i="15"/>
  <c r="D53" i="15"/>
  <c r="D40" i="15"/>
  <c r="D28" i="15"/>
  <c r="D64" i="15" l="1"/>
  <c r="D58" i="15"/>
  <c r="D102" i="15" l="1"/>
  <c r="D100" i="15"/>
  <c r="D98" i="15"/>
  <c r="D94" i="15"/>
  <c r="D86" i="15"/>
  <c r="D84" i="15"/>
  <c r="D79" i="15"/>
  <c r="D77" i="15"/>
  <c r="D69" i="15"/>
  <c r="D66" i="15"/>
  <c r="D60" i="15"/>
  <c r="D55" i="15"/>
  <c r="D49" i="15"/>
  <c r="D47" i="15"/>
  <c r="D42" i="15"/>
  <c r="D38" i="15"/>
  <c r="D34" i="15"/>
  <c r="D32" i="15"/>
  <c r="D25" i="15"/>
  <c r="D23" i="15"/>
  <c r="D21" i="15"/>
  <c r="D19" i="15"/>
  <c r="D17" i="15"/>
  <c r="D15" i="15"/>
  <c r="D13" i="15"/>
  <c r="D11" i="15"/>
  <c r="D9" i="15"/>
  <c r="A12" i="14"/>
  <c r="D71" i="15" l="1"/>
  <c r="D73" i="15" s="1"/>
  <c r="D82" i="13"/>
  <c r="D61" i="13"/>
  <c r="D30" i="13"/>
  <c r="D76" i="13"/>
  <c r="D101" i="13"/>
  <c r="D75" i="15" l="1"/>
  <c r="D85" i="13"/>
  <c r="D87" i="13" s="1"/>
  <c r="D89" i="13" s="1"/>
  <c r="D16" i="13"/>
  <c r="D18" i="13" s="1"/>
  <c r="D20" i="13" s="1"/>
  <c r="D35" i="13"/>
  <c r="D55" i="13" l="1"/>
  <c r="D57" i="13"/>
  <c r="D22" i="13" l="1"/>
  <c r="D67" i="13" l="1"/>
  <c r="D99" i="13"/>
  <c r="D97" i="13"/>
  <c r="D95" i="13"/>
  <c r="D93" i="13"/>
  <c r="D91" i="13"/>
  <c r="D80" i="13"/>
  <c r="D78" i="13"/>
  <c r="D74" i="13"/>
  <c r="D70" i="13"/>
  <c r="D72" i="13" s="1"/>
  <c r="D65" i="13"/>
  <c r="D63" i="13"/>
  <c r="D59" i="13"/>
  <c r="D53" i="13"/>
  <c r="D51" i="13"/>
  <c r="D47" i="13"/>
  <c r="D45" i="13"/>
  <c r="D43" i="13"/>
  <c r="D41" i="13"/>
  <c r="D39" i="13"/>
  <c r="D37" i="13"/>
  <c r="D32" i="13"/>
  <c r="D28" i="13"/>
  <c r="D26" i="13"/>
  <c r="D24" i="13"/>
  <c r="D13" i="13"/>
  <c r="D11" i="13"/>
  <c r="D9" i="13"/>
  <c r="A13" i="12"/>
  <c r="D103" i="13" l="1"/>
  <c r="D97" i="11"/>
  <c r="D82" i="11"/>
  <c r="D102" i="11"/>
  <c r="D85" i="11"/>
  <c r="D93" i="11"/>
  <c r="D91" i="11"/>
  <c r="D29" i="11"/>
  <c r="D63" i="11" l="1"/>
  <c r="D61" i="11"/>
  <c r="D52" i="11"/>
  <c r="D17" i="11"/>
  <c r="D13" i="11"/>
  <c r="D106" i="11"/>
  <c r="D104" i="11"/>
  <c r="D99" i="11"/>
  <c r="D95" i="11"/>
  <c r="D89" i="11"/>
  <c r="D87" i="11"/>
  <c r="D80" i="11"/>
  <c r="D78" i="11"/>
  <c r="D76" i="11"/>
  <c r="D72" i="11"/>
  <c r="D74" i="11" s="1"/>
  <c r="D69" i="11"/>
  <c r="D67" i="11"/>
  <c r="D65" i="11"/>
  <c r="D58" i="11"/>
  <c r="D56" i="11"/>
  <c r="D54" i="11"/>
  <c r="D48" i="11"/>
  <c r="D46" i="11"/>
  <c r="D44" i="11"/>
  <c r="D42" i="11"/>
  <c r="D40" i="11"/>
  <c r="D38" i="11"/>
  <c r="D36" i="11"/>
  <c r="D33" i="11"/>
  <c r="D31" i="11"/>
  <c r="D27" i="11"/>
  <c r="D25" i="11"/>
  <c r="D23" i="11"/>
  <c r="D21" i="11"/>
  <c r="D19" i="11"/>
  <c r="D15" i="11"/>
  <c r="D11" i="11"/>
  <c r="D9" i="11"/>
  <c r="A13" i="10"/>
  <c r="D108" i="11" l="1"/>
  <c r="D45" i="9"/>
  <c r="D77" i="9"/>
  <c r="D94" i="9"/>
  <c r="D102" i="9"/>
  <c r="D84" i="9"/>
  <c r="D82" i="9"/>
  <c r="D17" i="9"/>
  <c r="D112" i="9" l="1"/>
  <c r="D98" i="9"/>
  <c r="D90" i="9" l="1"/>
  <c r="D65" i="9"/>
  <c r="D38" i="9"/>
  <c r="D25" i="9"/>
  <c r="D19" i="9"/>
  <c r="D15" i="9"/>
  <c r="D116" i="9"/>
  <c r="D114" i="9"/>
  <c r="D110" i="9"/>
  <c r="D108" i="9"/>
  <c r="D106" i="9"/>
  <c r="D104" i="9"/>
  <c r="D100" i="9"/>
  <c r="D96" i="9"/>
  <c r="D92" i="9"/>
  <c r="D88" i="9"/>
  <c r="D86" i="9"/>
  <c r="D80" i="9"/>
  <c r="D75" i="9"/>
  <c r="D73" i="9"/>
  <c r="D71" i="9"/>
  <c r="D69" i="9"/>
  <c r="D67" i="9"/>
  <c r="D63" i="9"/>
  <c r="D61" i="9"/>
  <c r="D59" i="9"/>
  <c r="D57" i="9"/>
  <c r="D55" i="9"/>
  <c r="D53" i="9"/>
  <c r="D51" i="9"/>
  <c r="D49" i="9"/>
  <c r="D47" i="9"/>
  <c r="D43" i="9"/>
  <c r="D41" i="9"/>
  <c r="D35" i="9"/>
  <c r="D33" i="9"/>
  <c r="D31" i="9"/>
  <c r="D29" i="9"/>
  <c r="D27" i="9"/>
  <c r="D23" i="9"/>
  <c r="D21" i="9"/>
  <c r="D13" i="9"/>
  <c r="D11" i="9"/>
  <c r="D9" i="9"/>
  <c r="A14" i="8"/>
  <c r="D118" i="9" l="1"/>
  <c r="D33" i="6"/>
  <c r="D72" i="6"/>
  <c r="D70" i="6"/>
  <c r="D57" i="6"/>
  <c r="D82" i="6"/>
  <c r="D114" i="6" l="1"/>
  <c r="D128" i="6"/>
  <c r="D126" i="6"/>
  <c r="D110" i="6"/>
  <c r="D97" i="6"/>
  <c r="D92" i="6"/>
  <c r="D89" i="6"/>
  <c r="D64" i="6"/>
  <c r="D53" i="6"/>
  <c r="D39" i="6"/>
  <c r="D37" i="6"/>
  <c r="D31" i="6"/>
  <c r="D27" i="6"/>
  <c r="D122" i="6" l="1"/>
  <c r="D120" i="6"/>
  <c r="A14" i="7"/>
  <c r="D124" i="6"/>
  <c r="D118" i="6"/>
  <c r="D116" i="6"/>
  <c r="D112" i="6"/>
  <c r="D107" i="6"/>
  <c r="D105" i="6"/>
  <c r="D103" i="6"/>
  <c r="D101" i="6"/>
  <c r="D99" i="6"/>
  <c r="D94" i="6"/>
  <c r="D86" i="6"/>
  <c r="D84" i="6"/>
  <c r="D80" i="6"/>
  <c r="D78" i="6"/>
  <c r="D76" i="6"/>
  <c r="D74" i="6"/>
  <c r="D68" i="6"/>
  <c r="D66" i="6"/>
  <c r="D61" i="6"/>
  <c r="D59" i="6"/>
  <c r="D55" i="6"/>
  <c r="D50" i="6"/>
  <c r="D48" i="6"/>
  <c r="D43" i="6"/>
  <c r="D41" i="6"/>
  <c r="D35" i="6"/>
  <c r="D29" i="6"/>
  <c r="D25" i="6"/>
  <c r="D23" i="6"/>
  <c r="D21" i="6"/>
  <c r="D19" i="6"/>
  <c r="D17" i="6"/>
  <c r="D15" i="6"/>
  <c r="D13" i="6"/>
  <c r="D11" i="6"/>
  <c r="D9" i="6"/>
  <c r="D130" i="6" l="1"/>
  <c r="A15" i="5"/>
  <c r="D83" i="4" l="1"/>
  <c r="D12" i="4" l="1"/>
  <c r="D14" i="4" s="1"/>
  <c r="D16" i="4" s="1"/>
  <c r="D9" i="4"/>
  <c r="D20" i="4" l="1"/>
  <c r="D22" i="4" s="1"/>
  <c r="D24" i="4" s="1"/>
  <c r="D18" i="4"/>
  <c r="D26" i="4" l="1"/>
  <c r="D29" i="4"/>
  <c r="D31" i="4" s="1"/>
  <c r="D33" i="4" s="1"/>
  <c r="D35" i="4" s="1"/>
  <c r="D37" i="4" s="1"/>
  <c r="D39" i="4" s="1"/>
  <c r="D41" i="4" s="1"/>
  <c r="D43" i="4" s="1"/>
  <c r="D47" i="1"/>
  <c r="D112" i="1"/>
  <c r="D108" i="1"/>
  <c r="D106" i="1"/>
  <c r="D70" i="1"/>
  <c r="D72" i="1"/>
  <c r="D83" i="1"/>
  <c r="D49" i="1"/>
  <c r="D45" i="1"/>
  <c r="D52" i="1"/>
  <c r="D15" i="1"/>
  <c r="D51" i="4" l="1"/>
  <c r="D45" i="4" s="1"/>
  <c r="D49" i="4"/>
  <c r="D53" i="4" s="1"/>
  <c r="D55" i="4" s="1"/>
  <c r="D57" i="4" s="1"/>
  <c r="D59" i="4" s="1"/>
  <c r="D61" i="4" s="1"/>
  <c r="D63" i="4" s="1"/>
  <c r="D65" i="4" s="1"/>
  <c r="D67" i="4" s="1"/>
  <c r="D69" i="4" s="1"/>
  <c r="D71" i="4" s="1"/>
  <c r="D73" i="4" s="1"/>
  <c r="D77" i="4" s="1"/>
  <c r="D75" i="4" s="1"/>
  <c r="D79" i="4" s="1"/>
  <c r="D81" i="4" s="1"/>
  <c r="D85" i="4" s="1"/>
  <c r="D89" i="4" s="1"/>
  <c r="D87" i="4" s="1"/>
  <c r="D91" i="4" s="1"/>
  <c r="D131" i="1"/>
  <c r="D129" i="1"/>
  <c r="D127" i="1"/>
  <c r="D125" i="1"/>
  <c r="D123" i="1"/>
  <c r="D121" i="1"/>
  <c r="D119" i="1"/>
  <c r="D117" i="1"/>
  <c r="D115" i="1"/>
  <c r="D110" i="1"/>
  <c r="D104" i="1"/>
  <c r="D102" i="1"/>
  <c r="D100" i="1"/>
  <c r="D97" i="1"/>
  <c r="D95" i="1"/>
  <c r="D93" i="1"/>
  <c r="D91" i="1"/>
  <c r="D89" i="1"/>
  <c r="D87" i="1"/>
  <c r="D85" i="1"/>
  <c r="D80" i="1"/>
  <c r="D78" i="1"/>
  <c r="D76" i="1"/>
  <c r="D74" i="1"/>
  <c r="D56" i="1"/>
  <c r="D54" i="1"/>
  <c r="D43" i="1"/>
  <c r="D40" i="1"/>
  <c r="D37" i="1"/>
  <c r="D35" i="1"/>
  <c r="D33" i="1"/>
  <c r="D31" i="1"/>
  <c r="D29" i="1"/>
  <c r="D27" i="1"/>
  <c r="D25" i="1"/>
  <c r="D22" i="1"/>
  <c r="D20" i="1"/>
  <c r="D17" i="1"/>
  <c r="D13" i="1"/>
  <c r="D11" i="1"/>
  <c r="D9" i="1"/>
  <c r="D68" i="1"/>
  <c r="D66" i="1"/>
  <c r="D64" i="1"/>
  <c r="D62" i="1"/>
  <c r="D60" i="1"/>
  <c r="D58" i="1"/>
  <c r="D93" i="4" l="1"/>
  <c r="D96" i="4" s="1"/>
  <c r="D98" i="4" s="1"/>
  <c r="D100" i="4" s="1"/>
  <c r="D102" i="4" s="1"/>
  <c r="D104" i="4" s="1"/>
  <c r="D106" i="4" s="1"/>
  <c r="D108" i="4" s="1"/>
  <c r="D110" i="4" s="1"/>
  <c r="D112" i="4" s="1"/>
  <c r="D114" i="4" s="1"/>
  <c r="D116" i="4" s="1"/>
  <c r="D118" i="4" s="1"/>
  <c r="D120" i="4" s="1"/>
  <c r="D122" i="4" s="1"/>
  <c r="D124" i="4" s="1"/>
  <c r="D126" i="4" s="1"/>
  <c r="A12" i="3"/>
  <c r="D133" i="1"/>
  <c r="D128" i="4" l="1"/>
  <c r="D131" i="4" s="1"/>
  <c r="D133" i="4" l="1"/>
  <c r="D136" i="4"/>
  <c r="D138" i="4" s="1"/>
  <c r="D140" i="4" s="1"/>
  <c r="D44" i="15"/>
</calcChain>
</file>

<file path=xl/sharedStrings.xml><?xml version="1.0" encoding="utf-8"?>
<sst xmlns="http://schemas.openxmlformats.org/spreadsheetml/2006/main" count="3081" uniqueCount="657">
  <si>
    <t>Zagreb</t>
  </si>
  <si>
    <t>ZAGREB</t>
  </si>
  <si>
    <t>ANPARO D.O.O.</t>
  </si>
  <si>
    <t>VODOOPSKRBA I ODVODNJA D.O.O.</t>
  </si>
  <si>
    <t>FINANCIJSKA AGENCIJA</t>
  </si>
  <si>
    <t>GRAD ZAGREB</t>
  </si>
  <si>
    <t>RIJEKA</t>
  </si>
  <si>
    <t>CROATIA OSIGURANJE D.D.</t>
  </si>
  <si>
    <t>ZAGREBAČKI HOLDING D.O.O. - PODRUŽNICA ČISTOĆA</t>
  </si>
  <si>
    <t>SAMOBOR</t>
  </si>
  <si>
    <t>HRVATSKO MUZEJSKO DRUŠTVO</t>
  </si>
  <si>
    <t>A1 HRVATSKA D.O.O.</t>
  </si>
  <si>
    <t>KOMUNALAC D. O. O.</t>
  </si>
  <si>
    <t>VRBOVSKO</t>
  </si>
  <si>
    <t>LIMES PLUS D.O.O.</t>
  </si>
  <si>
    <t>HP D.D.</t>
  </si>
  <si>
    <t>VELIKA GORICA</t>
  </si>
  <si>
    <t>ARH.IVA RUKAVINA D.O.O.</t>
  </si>
  <si>
    <t>MUZEJI IVANA  MEŠTROVIĆA</t>
  </si>
  <si>
    <t>HEP-OPSKRBA D.O.O.</t>
  </si>
  <si>
    <t>GRADSKA PLINARA ZAGREB-OPSKRBA D.O.O.</t>
  </si>
  <si>
    <t>EMDA D.O.O.</t>
  </si>
  <si>
    <t>SOKOL D.O.O.</t>
  </si>
  <si>
    <t>COPY ELECTRONIC D.O.O.</t>
  </si>
  <si>
    <t>ZAGREBAČKI ELEKTRIČNI TRAMVAJ D.O.O.</t>
  </si>
  <si>
    <t>HRVATSKI TELEKOM D.D.</t>
  </si>
  <si>
    <t>FINDER D.O.O. ZA TRGOVINU I USLUGE</t>
  </si>
  <si>
    <t>OIB:</t>
  </si>
  <si>
    <t>Sjedište primatelja:</t>
  </si>
  <si>
    <t>Naziv primatelja:</t>
  </si>
  <si>
    <t>Način objave isplaćenog iznosa:</t>
  </si>
  <si>
    <t>Hrvatski povijesni muzej</t>
  </si>
  <si>
    <t>Proračunski korisnik</t>
  </si>
  <si>
    <t>02934349073</t>
  </si>
  <si>
    <t>3212-Naknade za prijevoz na posao i s posla</t>
  </si>
  <si>
    <t>3223-Energija</t>
  </si>
  <si>
    <t>3224-Materijal i dijelovi za tekuće i investicijsko održavanje</t>
  </si>
  <si>
    <t>3221-Uredski materijal i ostali materijalni rashodi</t>
  </si>
  <si>
    <t>3231-Usluge telefona, pošte i prijevoza</t>
  </si>
  <si>
    <t>3234-Komunalne usluge</t>
  </si>
  <si>
    <t>3235-Zakupnine i najamnine</t>
  </si>
  <si>
    <t>3237-Intelektualne i osobne usluge</t>
  </si>
  <si>
    <t>3238-Računalne usluge</t>
  </si>
  <si>
    <t>3239-Ostale usluge</t>
  </si>
  <si>
    <t>3292-Premije osiguranja</t>
  </si>
  <si>
    <t>3294-Članarine i norme</t>
  </si>
  <si>
    <t>3295-Pristojbe i naknade</t>
  </si>
  <si>
    <t>3431-Bankarske usluge i usluge platnog prometa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</si>
  <si>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</si>
  <si>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</si>
  <si>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</si>
  <si>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</si>
  <si>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 xml:space="preserve">UKUPNO A1 HRVATSKA D.O.O.: </t>
  </si>
  <si>
    <t xml:space="preserve">UKUPNO ANPARO D.O.O.: </t>
  </si>
  <si>
    <t xml:space="preserve">UKUPNO ARH.IVA RUKAVINA D.O.O.: </t>
  </si>
  <si>
    <t xml:space="preserve">UKUPNO COPY ELECTRONIC D.O.O.: </t>
  </si>
  <si>
    <t xml:space="preserve">UKUPNO CROATIA OSIGURANJE D.D.: </t>
  </si>
  <si>
    <t xml:space="preserve">UKUPNO EMDA D.O.O.: </t>
  </si>
  <si>
    <t xml:space="preserve">UKUPNO FINANCIJSKA AGENCIJA: </t>
  </si>
  <si>
    <t xml:space="preserve">UKUPNO FINDER D.O.O. ZA TRGOVINU I USLUGE: </t>
  </si>
  <si>
    <t xml:space="preserve">UKUPNO GRAD ZAGREB: </t>
  </si>
  <si>
    <t xml:space="preserve">UKUPNO GRADSKA PLINARA ZAGREB-OPSKRBA D.O.O.: </t>
  </si>
  <si>
    <t xml:space="preserve">UKUPNO HEP-OPSKRBA D.O.O.: </t>
  </si>
  <si>
    <t xml:space="preserve">UKUPNO HP D.D.: </t>
  </si>
  <si>
    <t xml:space="preserve">UKUPNO HRVATSKI TELEKOM D.D.: </t>
  </si>
  <si>
    <t xml:space="preserve">UKUPNO HRVATSKO MUZEJSKO DRUŠTVO: </t>
  </si>
  <si>
    <t>HŽ PUTNIČKI PRIJEVOZ D.O.O.</t>
  </si>
  <si>
    <t xml:space="preserve">UKUPNO HŽ PUTNIČKI PRIJEVOZ D.O.O.: </t>
  </si>
  <si>
    <t xml:space="preserve">UKUPNO KOMUNALAC D. O. O.: </t>
  </si>
  <si>
    <t xml:space="preserve">UKUPNO LIMES PLUS D.O.O.: </t>
  </si>
  <si>
    <t xml:space="preserve">UKUPNO MUZEJI IVANA  MEŠTROVIĆA: </t>
  </si>
  <si>
    <t xml:space="preserve">PRIVREDNA BANKA ZAGREB D.D. </t>
  </si>
  <si>
    <t xml:space="preserve">UKUPNO PRIVREDNA BANKA ZAGREB D.D. : </t>
  </si>
  <si>
    <t xml:space="preserve">UKUPNO SOKOL D.O.O.: </t>
  </si>
  <si>
    <t xml:space="preserve">UKUPNO VODOOPSKRBA I ODVODNJA D.O.O.: </t>
  </si>
  <si>
    <t xml:space="preserve">UKUPNO ZAGREBAČKI ELEKTRIČNI TRAMVAJ D.O.O.: </t>
  </si>
  <si>
    <t xml:space="preserve">UKUPNO ZAGREBAČKI HOLDING D.O.O. - PODRUŽNICA ČISTOĆA: </t>
  </si>
  <si>
    <t>DRŽAVNI PRORAČUN REPUBLIKE HRVATSKE</t>
  </si>
  <si>
    <t>KUNSTTRANS ZAGREB D.O.O.</t>
  </si>
  <si>
    <t>BAUHAUS</t>
  </si>
  <si>
    <t>K2 OBRT ZA RAČUNALNE DJELATNOSTI</t>
  </si>
  <si>
    <t xml:space="preserve">UKUPNO K2 OBRT ZA RAČUNALNE DJELATNOSTI: </t>
  </si>
  <si>
    <t xml:space="preserve">UKUPNO BAUHAUS: </t>
  </si>
  <si>
    <t xml:space="preserve">HRVATSKI NACIONALNI KOMITET ICOM </t>
  </si>
  <si>
    <t xml:space="preserve">UKUPNO HRVATSKI NACIONALNI KOMITET ICOM: </t>
  </si>
  <si>
    <t>DUGO SELO</t>
  </si>
  <si>
    <t>INFORMACIJA O TROŠENJU SREDSTAVA ZA SIJEČANJ 2025. GODINE</t>
  </si>
  <si>
    <t xml:space="preserve">Ukupno za siječanj 2025. godine </t>
  </si>
  <si>
    <t xml:space="preserve">INFORMACIJA O TROŠENJU SREDSTAVA ZA SIJEČANJ 2025. GODINE </t>
  </si>
  <si>
    <t xml:space="preserve">SveUKUPNO za siječanj 2025: </t>
  </si>
  <si>
    <t>AVENCE D.O.O.</t>
  </si>
  <si>
    <t>UKUPNO AVENCE D.O.O.:</t>
  </si>
  <si>
    <t>ARHIKOMPLET D.O.O.</t>
  </si>
  <si>
    <t>UKUPNO ARHIKOMPLET D.O.O.:</t>
  </si>
  <si>
    <t>UKUPNO KUNSTTRANS ZAGREB D.O.O.:</t>
  </si>
  <si>
    <t>UKUPNO DRŽAVNI PRORAČUN REPUBLIKE HRVATSKE:</t>
  </si>
  <si>
    <t>GLAMSTEP FLOORS d.o.o.</t>
  </si>
  <si>
    <t>UKUPNO GLAMSTEP FLOORS d.o.o.:</t>
  </si>
  <si>
    <t>KONTO d.o.o.</t>
  </si>
  <si>
    <t>UKUPNO KONTO d.o.o.:</t>
  </si>
  <si>
    <t>MICK D.O.O.</t>
  </si>
  <si>
    <t>UKUPNO MICK D.O.O.:</t>
  </si>
  <si>
    <t>IMG-TREZOR D.O.O.</t>
  </si>
  <si>
    <t>UKUPNO IMG-TREZOR D.O.O.:</t>
  </si>
  <si>
    <t>INA-INDUSTRIJA NAFTE D.D.</t>
  </si>
  <si>
    <t>UKUPNO INA-INDUSTRIJA NAFTE D.D.:</t>
  </si>
  <si>
    <t>PEVEX D.D.</t>
  </si>
  <si>
    <t>UKUPNO PEVEX D.D.:</t>
  </si>
  <si>
    <t>POZOR D.O.O.</t>
  </si>
  <si>
    <t>UKUPNO POZOR D.O.O.:</t>
  </si>
  <si>
    <t>SESVETE</t>
  </si>
  <si>
    <t>PPROJEKT D.O.O.</t>
  </si>
  <si>
    <t>UKUPNO PPROJEKT D.O.O.:</t>
  </si>
  <si>
    <t>NAŠA STRELICA D.O.O.</t>
  </si>
  <si>
    <t>UKUPNO NAŠA STRELICA D.O.O.:</t>
  </si>
  <si>
    <t>RES-KON ART D.O.O.</t>
  </si>
  <si>
    <t>UKUPNO RES-KON ART D.O.O.:</t>
  </si>
  <si>
    <t>TOMA PALETE D.O.O.</t>
  </si>
  <si>
    <t>UKUPNO TOMA PALETE D.O.O.:</t>
  </si>
  <si>
    <t>VAL GRUPA KOMUNIKACIJE D.O.O.</t>
  </si>
  <si>
    <t>UKUPNO VAL GRUPA KOMUNIKACIJE D.O.O.:</t>
  </si>
  <si>
    <t>ZAGREB-SISTEM D.O.O.</t>
  </si>
  <si>
    <t>UKUPNO ZAGREB-SISTEM D.O.O.:</t>
  </si>
  <si>
    <t>NOVAKI</t>
  </si>
  <si>
    <t>ZAVAS D.O.O. ZA TRGOVINU I USLUGE</t>
  </si>
  <si>
    <t>DONJA BISTRA</t>
  </si>
  <si>
    <t>UKUPNO ZAVRŠNI RADOVI "KRISTIJAN":</t>
  </si>
  <si>
    <t>MUSEUMBUND OSTERREICH</t>
  </si>
  <si>
    <t>UKUPNO MUSEUMBUND OSTERREICH:</t>
  </si>
  <si>
    <t>BEČ</t>
  </si>
  <si>
    <t>NAMA d.d.</t>
  </si>
  <si>
    <t>KLJUČ BMB,bravarski i trgovački obrt</t>
  </si>
  <si>
    <t>UKUPNO KLJUČ BMB,bravarski i trgovački obrt:</t>
  </si>
  <si>
    <t>SUPERIOR UGOSTITELJSTVO d.o.o.</t>
  </si>
  <si>
    <t>UKUPNO SUPERIOR UGOSTITELJSTVO d.o.o.:</t>
  </si>
  <si>
    <t>AUTO TAXI,vl.V.Baljint</t>
  </si>
  <si>
    <t>UKUPNO AUTO TAXI,vl.V.Baljint</t>
  </si>
  <si>
    <t>BKR d.o.o.</t>
  </si>
  <si>
    <t>UKUPNO BKR d.o.o.:</t>
  </si>
  <si>
    <t>ElectronIC Center</t>
  </si>
  <si>
    <t>UKUPNO ElectronIC Center:</t>
  </si>
  <si>
    <t xml:space="preserve">UKUPNO NAMA d.d. </t>
  </si>
  <si>
    <t>4123-Licence</t>
  </si>
  <si>
    <t>3232-Usluge tekućeg i investicijskog održavanja</t>
  </si>
  <si>
    <t>4241-Knjige</t>
  </si>
  <si>
    <t>3293-Reprezentacija</t>
  </si>
  <si>
    <t>ZAVRŠNI RADOVI "KRISTIJAN"</t>
  </si>
  <si>
    <t>UKUPNO ZAVAS D.O.O.ZA TRGOVINU I USLUGE:</t>
  </si>
  <si>
    <t>08295353674</t>
  </si>
  <si>
    <t>BAČELIĆ D.O.O.</t>
  </si>
  <si>
    <t>UKUPNO BAČELIĆ D.O.O.:</t>
  </si>
  <si>
    <t>3433-Zatezne kamate</t>
  </si>
  <si>
    <t>JELAVIĆ MITROVIĆ NIKOLINA</t>
  </si>
  <si>
    <t>UKUPNO JELAVIĆ MITROVIĆ NIKOLINA:</t>
  </si>
  <si>
    <t>OPREMOTEHNA D.O.O.</t>
  </si>
  <si>
    <t>UKUPNO OPREMOTEHNA D.O.O.:</t>
  </si>
  <si>
    <t>GOLUBIĆ,obrt za autotaxi prijevoz</t>
  </si>
  <si>
    <t>UKUPNO GOLUBIĆ,obrt za autotaxi prijevoz:</t>
  </si>
  <si>
    <t>UNIVERSUM-PROJEKT D.O.O.:</t>
  </si>
  <si>
    <t>UKUPNO UNIVERSUM-PROJEKT D.O.O.:</t>
  </si>
  <si>
    <t>HRVATSKO DRUŠTVO LIKOVNIH UMJETNIKA</t>
  </si>
  <si>
    <t>UKUPNO HRVATSKO DRUŠTVO LIKOVNIH UMJETNIKA:</t>
  </si>
  <si>
    <t>SPLIT</t>
  </si>
  <si>
    <t>POŽEGA</t>
  </si>
  <si>
    <t>4126-Ostala nematerijalna imovina</t>
  </si>
  <si>
    <t>4221-Uredska oprema i namještaj</t>
  </si>
  <si>
    <t>INFORMACIJA O TROŠENJU SREDSTAVA ZA VELJAČU 2025. GODINE</t>
  </si>
  <si>
    <t xml:space="preserve">Ukupno za veljaču 2025. godine </t>
  </si>
  <si>
    <t xml:space="preserve">INFORMACIJA O TROŠENJU SREDSTAVA ZA VELJAČU 2025. GODINE </t>
  </si>
  <si>
    <t xml:space="preserve">SveUKUPNO za veljaču 2025: </t>
  </si>
  <si>
    <t>ALARM AUTOMATIKA D.O.O.</t>
  </si>
  <si>
    <t>UKUPNO ALARM AUTOMATIKA D.O.O.:</t>
  </si>
  <si>
    <t>ALCA ZAGREB D.O.O.</t>
  </si>
  <si>
    <t>UKUPNO ALCA ZAGREB D.O.O.:</t>
  </si>
  <si>
    <t>ARHIVPRO D.O.O.</t>
  </si>
  <si>
    <t>UKUPNO ARHIVPRO D.O.O.:</t>
  </si>
  <si>
    <t>KOPRIVNICA</t>
  </si>
  <si>
    <t>FABINA PRIJEVOZ,vl.I.FABINA</t>
  </si>
  <si>
    <t>UKUPNO FABINA PRIJEVOZ,vl.I.FABINA :</t>
  </si>
  <si>
    <t>LANGO ADRIA D.O.O.</t>
  </si>
  <si>
    <t>UKUPNO LANGO ADRIA D.O.O.:</t>
  </si>
  <si>
    <t>UKUPNO PAMIGO D.O.O.:</t>
  </si>
  <si>
    <t>PAMIGO D.O.O.</t>
  </si>
  <si>
    <t>RAMIRO D.O.O.</t>
  </si>
  <si>
    <t>UKUPNO RAMIRO D.O.O.</t>
  </si>
  <si>
    <t>SANITACIJA D.O.O.</t>
  </si>
  <si>
    <t>UKUPNO SANITACIJA D.O.O.:</t>
  </si>
  <si>
    <t>PAROLA TRANSPORTI,vl.I.VRABEC</t>
  </si>
  <si>
    <t>UKUPNO PAROLA TRANSPORTI,vl.I.VRABEC</t>
  </si>
  <si>
    <t>MIGRA,vl.G.STOJIĆ</t>
  </si>
  <si>
    <t>UKUPNO MIGRA,vl.G.STOJIĆ:</t>
  </si>
  <si>
    <t>STUDENTSKI CENTAR ZAGREB</t>
  </si>
  <si>
    <t>UKUPNO STUDENTSKI CENTAR ZAGREB:</t>
  </si>
  <si>
    <t>TELEBIT D.O.O.</t>
  </si>
  <si>
    <t>UKUPNO TELEBIT D.O.O.:</t>
  </si>
  <si>
    <t>VI-MA D.O.O.</t>
  </si>
  <si>
    <t>UKUPNO VI-MA D.O.O.:</t>
  </si>
  <si>
    <t>CONCOLOR D.O.O.</t>
  </si>
  <si>
    <t>UKUPNO CONCOLOR D.O.O.:</t>
  </si>
  <si>
    <t>GRADSKA LJEKARNA ZAGREB</t>
  </si>
  <si>
    <t>UKUPNO GRADSKA LJEKARNA ZAGREB:</t>
  </si>
  <si>
    <t>TEDI D.O.O.</t>
  </si>
  <si>
    <t>UKUPNO TEDI D.O.O.:</t>
  </si>
  <si>
    <t>PEČAT D.O.O.</t>
  </si>
  <si>
    <t>UKUPNO PEČAT D.O.O.:</t>
  </si>
  <si>
    <t>KONZUM PLUS D.O.O.</t>
  </si>
  <si>
    <t>KONZUM PLUS D.O.O.:</t>
  </si>
  <si>
    <t>NARODNE NOVINE D.D.</t>
  </si>
  <si>
    <t>UKUPNO NARODNE NOVINE D.D.:</t>
  </si>
  <si>
    <t>ŠKORPION-DNC D.O.O.</t>
  </si>
  <si>
    <t>UKUPNO ŠKORPION-DNC D.O.O.:</t>
  </si>
  <si>
    <t>KEMO R.S. J.D.O.O.</t>
  </si>
  <si>
    <t>UKUPNO KEMO R.S. J.D.O.O.:</t>
  </si>
  <si>
    <t>OBRT ZA AUTOTAKSI,vl.D.FIRŠT</t>
  </si>
  <si>
    <t>UKUPNO OBRT ZA AUTOTAKSI,vl.D.FIRŠT:</t>
  </si>
  <si>
    <t>AUTOTAKSI PRIJEVOZ,vl.S.DIMITROV</t>
  </si>
  <si>
    <t>UKUPNO AUTOTAKSI PRIJEVOZ,vl.S.DIMITROV:</t>
  </si>
  <si>
    <t>BIRO GALERIJA D.O.O.</t>
  </si>
  <si>
    <t>UKUPNO BIRO GALERIJA D.O.O.:</t>
  </si>
  <si>
    <t>DUX-I, obrt za taksi prijevoz</t>
  </si>
  <si>
    <t>UKUPNO DUX-I,obrt za taksi prijevoz</t>
  </si>
  <si>
    <t>SVETMAT D.O.O.</t>
  </si>
  <si>
    <t>UKUPNO SVETMAT D.O.O.:</t>
  </si>
  <si>
    <t>PAN-PROM D.O.O.</t>
  </si>
  <si>
    <t>DUMA STORE</t>
  </si>
  <si>
    <t>UKUPNO DUMA STORE:</t>
  </si>
  <si>
    <t>UKUPNO PAN-PROM D.O.O.:</t>
  </si>
  <si>
    <t>V.B.Z. D.O.O.</t>
  </si>
  <si>
    <t>UKUPNO V.B.Z. D.O.O.:</t>
  </si>
  <si>
    <t>KEMOBOJA D.O.O.</t>
  </si>
  <si>
    <t>UKUPNO KEMOBOJA D.O.O.:</t>
  </si>
  <si>
    <t>AUTOTAKSI PRIJEVOZ</t>
  </si>
  <si>
    <t>UKUPNO AUTOTAKSI PRIJEVOZ:</t>
  </si>
  <si>
    <t>BANIĆ PROMET D.O.O.</t>
  </si>
  <si>
    <t>UKUPNO BANIĆ PROMET D.O.O.:</t>
  </si>
  <si>
    <t>V.GORICA</t>
  </si>
  <si>
    <t>IVANA,obrt za ugostiteljstvo i usluge,vl.A.ČORIĆ</t>
  </si>
  <si>
    <t>UKUPNO IVANA,obrt za ugostiteljstvo i usluge,vl.A.ČORIĆ:</t>
  </si>
  <si>
    <t>ROTOLO CRISTIANA,izvedba na otvorenju izložbe</t>
  </si>
  <si>
    <t>UKUPNO ROTOLO CRISTIANA,izvedba na otvorenju izložbe:</t>
  </si>
  <si>
    <t>3211-Službena putovanja</t>
  </si>
  <si>
    <t>3214-Ostale naknade troškova zaposlenima</t>
  </si>
  <si>
    <t>3121-Nagrade</t>
  </si>
  <si>
    <t xml:space="preserve">INFORMACIJA O TROŠENJU SREDSTAVA ZA OŽUJAK 2025. GODINE </t>
  </si>
  <si>
    <t xml:space="preserve">SveUKUPNO za ožujak 2025: </t>
  </si>
  <si>
    <t>FABINA PRIJEVOZ, vl.I.Fabina</t>
  </si>
  <si>
    <t>INFORMACIJA O TROŠENJU SREDSTAVA ZA OŽUJAK 2025. GODINE</t>
  </si>
  <si>
    <t xml:space="preserve">Ukupno za ožujak 2025. godine </t>
  </si>
  <si>
    <t>ARH.I.RUKAVINA</t>
  </si>
  <si>
    <t>UKUPNO ARH.I.RUKAVINA:</t>
  </si>
  <si>
    <t>ALATI MILIĆ D.O.O.</t>
  </si>
  <si>
    <t>UKUPNO ALATI MILIĆ D.O.O.:</t>
  </si>
  <si>
    <t>DIMNJAČARSKA OBRTNIČKA ZADRUGA -SEKTOR 3</t>
  </si>
  <si>
    <t>UKUPNO DIMNJAČARSKA OBRTNIČKA ZADRUGA - SEKTOR 3:</t>
  </si>
  <si>
    <t>EKO-FLOR PLUS D.O.O.</t>
  </si>
  <si>
    <t>UKUPNO EKO FLOR PLUS D.O.O.:</t>
  </si>
  <si>
    <t>OROSLAVJE</t>
  </si>
  <si>
    <t>EMDA D.O.O</t>
  </si>
  <si>
    <t>UKUPNO EMDA D.O.O.:</t>
  </si>
  <si>
    <t>EMIL FREY AUTO CENTAR D.O.O.</t>
  </si>
  <si>
    <t>UKUPNO EMIL FREY AUTO CENTAR D.O.O.:</t>
  </si>
  <si>
    <t>ESE PROJEKT D.O.O.</t>
  </si>
  <si>
    <t>ESE PROJEKT D.O.O:</t>
  </si>
  <si>
    <t>FORTUNA D.O.O.</t>
  </si>
  <si>
    <t>UKUPNO FORTUNA D.O.O.:</t>
  </si>
  <si>
    <t>HRVATSKI RESTAURATORSKI ZAVOD</t>
  </si>
  <si>
    <t>UKUPNO HRVATSKI RESTAURATORSKI ZAVOD:</t>
  </si>
  <si>
    <t>UKUPNO HŽ PUTNIČKI PRIJEVOZ D.O.O.</t>
  </si>
  <si>
    <t>ING-GRAD D.D.</t>
  </si>
  <si>
    <t>UKUPNO ING-GRAD D.D.:</t>
  </si>
  <si>
    <t>MLAKAR VILIČARI</t>
  </si>
  <si>
    <t>UKUPNO MLAKAR VILIČARI:</t>
  </si>
  <si>
    <t>BESTOVJE</t>
  </si>
  <si>
    <t>MUZEJI IVANA MEŠTROVIĆA</t>
  </si>
  <si>
    <t>UKUPNO MUZEJI IVANA MEŠTROVIĆA:</t>
  </si>
  <si>
    <t>POLIKLINIKA SVETI ROK M.D.</t>
  </si>
  <si>
    <t>UKUPNO POLIKLINIKA SVETI ROK M.D.:</t>
  </si>
  <si>
    <t>RANDIĆ I SURADNICI D.O.O.</t>
  </si>
  <si>
    <t>UKUPNO RANDIĆ I SURADNICI D.O.O.:</t>
  </si>
  <si>
    <t>VELINAC D.O.O.</t>
  </si>
  <si>
    <t>UKUPNO VELINAC D.O.O.:</t>
  </si>
  <si>
    <t>UKUPNO VODOOPSKRBA I ODVODNJA D.O.O.:</t>
  </si>
  <si>
    <t>UKUPNO ZAGREBAČKI HOLDING-PODRUŽNICA ČISTOĆA:</t>
  </si>
  <si>
    <t>SECURITY PROJEKTI,vl.Berislav Vahčić</t>
  </si>
  <si>
    <t>UKUPNO SECURITY PROJEKTI, vl.Berislav Vahčić:</t>
  </si>
  <si>
    <t>NOVO ČIČE</t>
  </si>
  <si>
    <t>KLJUČ BMB, bravarski i trgovački obrt</t>
  </si>
  <si>
    <t>UKUPNO KLJUČ BMB,bravaski i trgovački obrt:</t>
  </si>
  <si>
    <t>KIKI COHA,vl.Kristijan Coha</t>
  </si>
  <si>
    <t>HRVATSKI DRŽAVNI ARHIV</t>
  </si>
  <si>
    <t>UKUPNO HRVATSKI DRŽAVNI ARHIV:</t>
  </si>
  <si>
    <t>ICO,obrt za autotaksi prijevoz</t>
  </si>
  <si>
    <t>UKUPNO ICO,obrt za taksi prijevoz:</t>
  </si>
  <si>
    <t>BONOTEKS,trgovački obrt</t>
  </si>
  <si>
    <t>UKUPNO BONOTEKS,trgovački obrt:</t>
  </si>
  <si>
    <t>ELEKTROTEHNIKA NAPON D.O.O.</t>
  </si>
  <si>
    <t>UKUPNO ELEKTROTEHNIKA NAPON D.O.O.:</t>
  </si>
  <si>
    <t>CON COLOR D.O.O.</t>
  </si>
  <si>
    <t>UKUPNO CON COLOR D.O.O.:</t>
  </si>
  <si>
    <t>4227-Uređaji,strojevi i oprma za ostale namjene</t>
  </si>
  <si>
    <t>4124-Ostala prava</t>
  </si>
  <si>
    <t>3213-Stručno usavršavanje zaposlenika</t>
  </si>
  <si>
    <t>3233-Usluge promidžbe i informiranja</t>
  </si>
  <si>
    <t>3236-Zdravstvene i veterinarske usluge</t>
  </si>
  <si>
    <t>UKUPNO FABINA PRIJEVOZ,vl.I.Fabina:</t>
  </si>
  <si>
    <t>UKUPNO KIKI COHA,vl.Kristijan Coha:</t>
  </si>
  <si>
    <t>ZAGREBAČKI HOLDING-PODRUŽNICA ČISTOĆA</t>
  </si>
  <si>
    <t>3113-Plaće za prekovremeni rad</t>
  </si>
  <si>
    <t>INFORMACIJA O TROŠENJU SREDSTAVA ZA TRAVANJ 2025. GODINE</t>
  </si>
  <si>
    <t xml:space="preserve">Ukupno za travanj 2025. godine </t>
  </si>
  <si>
    <t xml:space="preserve">INFORMACIJA O TROŠENJU SREDSTAVA ZA TRAVANJ 2025. GODINE </t>
  </si>
  <si>
    <t xml:space="preserve">SveUKUPNO za travanj 2025: </t>
  </si>
  <si>
    <t>AD CON D.O.O.</t>
  </si>
  <si>
    <t>UKUPNO AD CON D.O.O.:</t>
  </si>
  <si>
    <t>ZADAR</t>
  </si>
  <si>
    <t>BRADAS-PROMET D.O.O.</t>
  </si>
  <si>
    <t>UKUPNO BRADAS-PROMET D.O.O.:</t>
  </si>
  <si>
    <t>CRESCAT D.O.O.</t>
  </si>
  <si>
    <t>UKUPNO CRESCAT D.O.O.:</t>
  </si>
  <si>
    <t>DR.ETLINGER D.O.O.</t>
  </si>
  <si>
    <t>UKUPNO DR.ETLINGER D.O.O.:</t>
  </si>
  <si>
    <t>UKUPNO HRVATSKO MUZEJSKO DRUŠTVO:</t>
  </si>
  <si>
    <t>JAVNI BILJEŽNIK TIHANA SUDAR</t>
  </si>
  <si>
    <t>UKUPNO JAVNI BILJEŽNIK TIHANA SUDAR:</t>
  </si>
  <si>
    <t>MATICA HRVATSKA</t>
  </si>
  <si>
    <t>UKUPNO MATICA HRVATSKA :</t>
  </si>
  <si>
    <t>MK KNJIGOVEŽNICA,vl.M.KAUZLARIĆ</t>
  </si>
  <si>
    <t xml:space="preserve"> UKUPNO MK KNJIGOVEŽNICA,vl.M.KAUZLARIĆ</t>
  </si>
  <si>
    <t>UKUPNO VAL GRUPA KOMUNIKACIJE :</t>
  </si>
  <si>
    <t>VUK,obrt za trgovinu,vl.D.Vuk</t>
  </si>
  <si>
    <t>UKUPNO VUK,obrt za trgovinu,vl.D.Vuk:</t>
  </si>
  <si>
    <t>MIKRONIS D.O.O.</t>
  </si>
  <si>
    <t>UKUPNO MIKRONIS D.O.O.:</t>
  </si>
  <si>
    <t>KEMO RS J.D.O.O.</t>
  </si>
  <si>
    <t>UKUPNO KEMO RS J.D.O.O.:</t>
  </si>
  <si>
    <t>RETA TRGOVINA</t>
  </si>
  <si>
    <t>UKUPNO RETA TRGOVINA:</t>
  </si>
  <si>
    <t>RAKOVAC</t>
  </si>
  <si>
    <t>KLJUČ,bravarska radiona</t>
  </si>
  <si>
    <t>UKUPNO KLJUČ,bravarska radiona:</t>
  </si>
  <si>
    <t>PROSVJETA D.O.O.</t>
  </si>
  <si>
    <t>UKUPNO PROSVJETA D.O.O.:</t>
  </si>
  <si>
    <t>KONZUM PLUS</t>
  </si>
  <si>
    <t>UKUPNO KONZUM PLUS:</t>
  </si>
  <si>
    <t>BAUHAUS K.D.</t>
  </si>
  <si>
    <t>UKUPNO BAUHAUS K.D. :</t>
  </si>
  <si>
    <t>KONTO D.O.O.</t>
  </si>
  <si>
    <t>UKUPNO KONTO D.O.O.:</t>
  </si>
  <si>
    <t xml:space="preserve"> </t>
  </si>
  <si>
    <t>INFORMACIJA O TROŠENJU SREDSTAVA ZA SVIBANJ 2025. GODINE</t>
  </si>
  <si>
    <t xml:space="preserve">Ukupno za svibanj 2025. godine </t>
  </si>
  <si>
    <t xml:space="preserve">INFORMACIJA O TROŠENJU SREDSTAVA ZA SVIBANJ 2025. GODINE </t>
  </si>
  <si>
    <t xml:space="preserve">SveUKUPNO za svibanj 2025: </t>
  </si>
  <si>
    <t>UKUPNO ARH IVA RUKAVINA D.O.O.:</t>
  </si>
  <si>
    <t>INSPEKT KONTROLA D.O.O.</t>
  </si>
  <si>
    <t>UKUPNO INSPEKT KONTROLA D.O.O.:</t>
  </si>
  <si>
    <t>DIGITAL CLINIC,vl.Nikola Vidović</t>
  </si>
  <si>
    <t>JAZVINE</t>
  </si>
  <si>
    <t>SIGNETA D.O.O. za trgovinu i usluge</t>
  </si>
  <si>
    <t>SNJEŽANA NOVA D.O.O.</t>
  </si>
  <si>
    <t>UKUPNO SNJEŽANA NOVA D.O.O.:</t>
  </si>
  <si>
    <t>UKUPNO SIGNETA D.O.O za trgovinu i usluge:</t>
  </si>
  <si>
    <t>UKUPNO DIGITAL CLINIC,vl.Nikola Vidović:</t>
  </si>
  <si>
    <t>ZAGREB PLAKAT D.O.O.</t>
  </si>
  <si>
    <t>UKUPNO ZAGREB PLAKAT D.O.O.:</t>
  </si>
  <si>
    <t>BKR D.O.O.</t>
  </si>
  <si>
    <t>UKUPNO BKR D.O.O.:</t>
  </si>
  <si>
    <t>NAMA D.D.</t>
  </si>
  <si>
    <t>NACIONALNA SVEUČILIŠNA KNJIŽNICA</t>
  </si>
  <si>
    <t>OFFERTISIMAD.O.O.</t>
  </si>
  <si>
    <t>UNIVERSUM-PROJEKT D.O.O.</t>
  </si>
  <si>
    <t>UKUPNO HŽ PUTNIČKI PRIJEVOZ D.O.O.:</t>
  </si>
  <si>
    <t>UKUPNO NACIONALNA SVEUČILIŠNA KNJIŽNICA:</t>
  </si>
  <si>
    <t>UKUPNO NAMA D.D.:</t>
  </si>
  <si>
    <t>UKUPNO OFFERTISIMA D.O.O.:</t>
  </si>
  <si>
    <t>4511-Dodatna ulaganja na građevinskim objektima</t>
  </si>
  <si>
    <t>4227-Uređaji, strojevi i oprema za ostale namjene</t>
  </si>
  <si>
    <t xml:space="preserve">INFORMACIJA O TROŠENJU SREDSTAVA ZA LIPANJ 2025. GODINE </t>
  </si>
  <si>
    <t xml:space="preserve">SveUKUPNO za lipanj 2025: </t>
  </si>
  <si>
    <t>INFORMACIJA O TROŠENJU SREDSTAVA ZA LIPANJ 2025. GODINE</t>
  </si>
  <si>
    <t xml:space="preserve">Ukupno za lipanj 2025. godine </t>
  </si>
  <si>
    <t>ARS KOPIJA D.O.O.</t>
  </si>
  <si>
    <t>CATERING ZRINSKI-vl.Jasminko Ščuric</t>
  </si>
  <si>
    <t>CYBER FOLKS D.O.O.</t>
  </si>
  <si>
    <t>ĐURĐEVAC</t>
  </si>
  <si>
    <t>FABINA PRIJEVOZ- vl.Ivica Fabina</t>
  </si>
  <si>
    <t>LEADTECH D.O.O.</t>
  </si>
  <si>
    <t>UKUPNO LEADTECH D.O.O.:</t>
  </si>
  <si>
    <t>EOLUS D.O.O.</t>
  </si>
  <si>
    <t>UKUPNO EOLUS D.O.O.:</t>
  </si>
  <si>
    <t>PRISTAN D.O.O.</t>
  </si>
  <si>
    <t>UKUPNO PRISTAN D.O.O.:</t>
  </si>
  <si>
    <t>UKUPNO SALON ZAVJESA PARADISO D.O.O.:</t>
  </si>
  <si>
    <t>SALON ZAVJESA PARADISO D.O.O.</t>
  </si>
  <si>
    <t>SERVA, vl.Dragutin Hajser i Željko Šalković</t>
  </si>
  <si>
    <t>KRAPINA</t>
  </si>
  <si>
    <t>UKUPNO SERVA, vl.Dragutin Hajser i Željko Šalković:</t>
  </si>
  <si>
    <t>ZAGREBAČKI HOLDING-PODRUŽNICA GRADSKA GROBLJA</t>
  </si>
  <si>
    <t>UKUPNO ZAGREBAČKI HOLDING-PODRUŽNICA GRADSKA GROBLJA:</t>
  </si>
  <si>
    <t>NAMA D.D. U STEČAJU</t>
  </si>
  <si>
    <t>UKUPNO NAMA D.D. U STEČAJU:</t>
  </si>
  <si>
    <t>SVIJET MEDIJA D.O.O.</t>
  </si>
  <si>
    <t>UKUPNO SVIJET MEDIJA D.O.O.:</t>
  </si>
  <si>
    <t>BAKRAČ VAL,izvedba na otvorenju izložbe "Mi smo sanjali"</t>
  </si>
  <si>
    <t>UKUPNO BAKRAČ VAL,izvedba na otvorenju izložbe "Mi smo sanjali":</t>
  </si>
  <si>
    <t>ODRA</t>
  </si>
  <si>
    <t>BILIŠKOV NIKOLA,stručni suradnik na izložbi "Mi smo sanjali"</t>
  </si>
  <si>
    <t>UKUPNO BILIŠKOV NIKOLA,stručni suradnik na izložbi "Mi smo sanjali":</t>
  </si>
  <si>
    <t>DAJAK MARKO, stručni suradnik na izložbi "Mi smo sanjali"</t>
  </si>
  <si>
    <t>UKUPNO DAJAK MARKO, stručni suradnik na izložbi "Mi smo sanjali":</t>
  </si>
  <si>
    <t>JUNAKOVIĆ SVJETLAN,stručni suradnika na izložbi "Mi smo sanjali"</t>
  </si>
  <si>
    <t>UKUPNO JUNAKOVIĆ SVJETLAN,stručni suradnika na izložbi "Mi smo sanjali":</t>
  </si>
  <si>
    <t>POČANIĆ PATRICIJA, stručni suradnik na izložbi "Mi smo sanjali"</t>
  </si>
  <si>
    <t>UKUPNO POČANIĆ PATRICIJA, stručni suradnik na izložbi "Mi smo sanjali":</t>
  </si>
  <si>
    <t>UKUPNO CATERING ZRINSKI-vl.Jasminko Ščuric:</t>
  </si>
  <si>
    <t>UKUPNO FABINA PRIJEVOZ-vl.Ivica Fabina:</t>
  </si>
  <si>
    <t>3222-Materijal i sirovine</t>
  </si>
  <si>
    <t>4223-Oprema za održavanje i zaštitu</t>
  </si>
  <si>
    <t>3225-Sitni inventar i auto gume</t>
  </si>
  <si>
    <t>UKUPNO ARS KOPIJA D.O.O.:</t>
  </si>
  <si>
    <t>UKUPNO CYBER FOLKS D.O.O.:</t>
  </si>
  <si>
    <t>3121-Naknade za bolest,invalidnost i smrtni slučaj,regres</t>
  </si>
  <si>
    <t>INFORMACIJA O TROŠENJU SREDSTAVA ZA SRPANJ 2025. GODINE</t>
  </si>
  <si>
    <t xml:space="preserve">Ukupno za srpanj 2025. godine </t>
  </si>
  <si>
    <t xml:space="preserve">INFORMACIJA O TROŠENJU SREDSTAVA ZA SRPANJ 2025. GODINE </t>
  </si>
  <si>
    <t xml:space="preserve">SveUKUPNO za srpanj 2025: </t>
  </si>
  <si>
    <t>UKUPNO BAUHAUS:</t>
  </si>
  <si>
    <t>HRVATSKE AUTOCESTE D.O.O.</t>
  </si>
  <si>
    <t>UKUPNO HRVATSKE AUTOCESTE D.O.O.:</t>
  </si>
  <si>
    <t>FABINA PRIJEVOZ,vl.Ivica Fabina</t>
  </si>
  <si>
    <t>MK KNJIGOVEŽNICA,vl.M.Kauzlarić</t>
  </si>
  <si>
    <t>UKUPNO MK KNJIGOVEŽNICA,vl.M.Kauzlarić:</t>
  </si>
  <si>
    <t>MULTIMEDIA-Internet usluge, vl.Davor Fileš</t>
  </si>
  <si>
    <t>UKUPNO MULTIMEDIA -Internet usluge,vl.Davor Fileš:</t>
  </si>
  <si>
    <t>ČAKOVEC</t>
  </si>
  <si>
    <t>TERRAKOM D.O.O.</t>
  </si>
  <si>
    <t>UKUPNO TERRAKOM D.O.O.:</t>
  </si>
  <si>
    <t>TELEGRAM RODA,vl.B.Jelečević</t>
  </si>
  <si>
    <t>UKUPNO TELEGRAM RODA,vl.B.Jelečević:</t>
  </si>
  <si>
    <t>UKUPNO FABINA PRIJEVOZ,vl.Ivica Fabina:</t>
  </si>
  <si>
    <t>3225-Sitan invantar i auto gume</t>
  </si>
  <si>
    <t>STUDENAC D.O.O.</t>
  </si>
  <si>
    <t>UKUPNO STUDENAC D.O.O.:</t>
  </si>
  <si>
    <t>37268254106</t>
  </si>
  <si>
    <t>3221-Materijali i sredstva za čišćenje</t>
  </si>
  <si>
    <t>KEMO R.S.J.D.O.O.</t>
  </si>
  <si>
    <t>UKUPNO KEMO R.S.J.D.O.O.:</t>
  </si>
  <si>
    <t>3224-Ostali materijal za održavanje</t>
  </si>
  <si>
    <t>VARIUS-PROMET D.O.O.</t>
  </si>
  <si>
    <t>UKUPNO VARIUS-PROMET D.O.O.:</t>
  </si>
  <si>
    <t>TEA,vl.V.Kocijan</t>
  </si>
  <si>
    <t>UKUPNO TEA,vl.V.Kocijan:</t>
  </si>
  <si>
    <t>ZAPREŠIĆ</t>
  </si>
  <si>
    <t>3239-Ostale nespomenute usluge</t>
  </si>
  <si>
    <t>INFORMACIJA O TROŠENJU SREDSTAVA ZA KOLOVOZ 2025. GODINE</t>
  </si>
  <si>
    <t xml:space="preserve">Ukupno za kolovoz 2025. godine </t>
  </si>
  <si>
    <t xml:space="preserve">INFORMACIJA O TROŠENJU SREDSTAVA ZA KOLOVOZ 2025. GODINE </t>
  </si>
  <si>
    <t xml:space="preserve">SveUKUPNO za kolovoz 2025: </t>
  </si>
  <si>
    <t>UKUPNO CROATIA OSIGURANJE D.D.:</t>
  </si>
  <si>
    <t>CYBER FOLKS D.D.O.</t>
  </si>
  <si>
    <t>PRIMAT-LOGISTIKA D.O.O.</t>
  </si>
  <si>
    <t>UKUPNO PRIMAT-LOGISTIKA D.O.O.:</t>
  </si>
  <si>
    <t>LESKOVAC</t>
  </si>
  <si>
    <t>SVJETLAN JUNAKOVIĆ</t>
  </si>
  <si>
    <t>UKUPNO SVJETLAN JUNAKOVIĆ:</t>
  </si>
  <si>
    <t>VEČERNJI LIST D.O.O.</t>
  </si>
  <si>
    <t>UKUPNO VEČERNJI LIST D.O.O.:</t>
  </si>
  <si>
    <t>4242-Knjige, umjetnička djela i ostale izložbene vrijednosti</t>
  </si>
  <si>
    <t>AUTOMEHANIKA D.D.</t>
  </si>
  <si>
    <t>UKUPNO AUTOMEHANIKA D.D.:</t>
  </si>
  <si>
    <t>SAFIR,auto praona,vl.A.Hamza</t>
  </si>
  <si>
    <t>UKUPNO SAFIR,auto praona,vl.A.Hamza:</t>
  </si>
  <si>
    <t xml:space="preserve">Ukupno za rujan 2025. godine </t>
  </si>
  <si>
    <t>INFORMACIJA O TROŠENJU SREDSTAVA ZA RUJAN 2025. GODINE</t>
  </si>
  <si>
    <t xml:space="preserve">INFORMACIJA O TROŠENJU SREDSTAVA ZA RUJAN 2025. GODINE </t>
  </si>
  <si>
    <t xml:space="preserve">SveUKUPNO za rujan 2025: </t>
  </si>
  <si>
    <t>INTRADOS PROJEKT D.O.O.</t>
  </si>
  <si>
    <t>UKUPNO INTRADOS PROJEKT D.O.O.:</t>
  </si>
  <si>
    <t>I.T.C. D.O.O.</t>
  </si>
  <si>
    <t>UKUPNO I.T.C. D.O.O.:</t>
  </si>
  <si>
    <t>KGH PROJEKT D.O.O.</t>
  </si>
  <si>
    <t>UKUPNO KGH PROJEKT D.O.O.:</t>
  </si>
  <si>
    <t>KONZERVATOR GEO-MED D.O.O.</t>
  </si>
  <si>
    <t>UKUPNO KONZERVATOR GEO-MED D.O.O.:</t>
  </si>
  <si>
    <t>UKUPNO LIMES PLUS D.O.O.:</t>
  </si>
  <si>
    <t>VELINA DESIGN,obrt za usl. I trg.,vl.V.Oršolić</t>
  </si>
  <si>
    <t>UKUPNO VELINA DESIGN,obrt za usl. I trg.,vl.V.Oršolić:</t>
  </si>
  <si>
    <t xml:space="preserve">HAMA CENTAR </t>
  </si>
  <si>
    <t>UKUPNO HAMA CENTAR :</t>
  </si>
  <si>
    <t>BUDAPEST MUSEUM SHOP</t>
  </si>
  <si>
    <t>UKUPNO BUDAPEST MUSEUM SHOP:</t>
  </si>
  <si>
    <t>27781665-2-42</t>
  </si>
  <si>
    <t>BUDIMPEŠTA</t>
  </si>
  <si>
    <t>KHM - IMPERIA SHOP,WIEN</t>
  </si>
  <si>
    <t>WIEN STADT MUSEUM</t>
  </si>
  <si>
    <t>UKUPNO WIEN STADT MUSEUM:</t>
  </si>
  <si>
    <t>KHM - WIEN</t>
  </si>
  <si>
    <t>TOKIĆ D.O.O.</t>
  </si>
  <si>
    <t>UKUPNO TOKIĆ D.O.O.:</t>
  </si>
  <si>
    <t>UKUPNO KHM - IMPERIA SHOP,WIEN:</t>
  </si>
  <si>
    <t>3225-Sitan inventar i auto gume</t>
  </si>
  <si>
    <t>INFORMACIJA O TROŠENJU SREDSTAVA ZA LISTOPAD 2025. GODINE</t>
  </si>
  <si>
    <t xml:space="preserve">Ukupno za listopad 2025. godine </t>
  </si>
  <si>
    <t xml:space="preserve">INFORMACIJA O TROŠENJU SREDSTAVA ZA LISTOPAD 2025. GODINE </t>
  </si>
  <si>
    <t xml:space="preserve">SveUKUPNO za listopad 2025: </t>
  </si>
  <si>
    <t>ELEKTROFLUMEN D.O.O.</t>
  </si>
  <si>
    <t>UKUPNO ELEKTROFLUMEN D.O.O.:</t>
  </si>
  <si>
    <t>F&amp;B TOURS,vl.M.Filipčić</t>
  </si>
  <si>
    <t>UKUPNO F&amp;B TOURS, vl.M.Filipčić:</t>
  </si>
  <si>
    <t>KRAPINSKE TOPLICE</t>
  </si>
  <si>
    <t>HRVATSKO KNJIŽNIČARSKO DRUŠTVO</t>
  </si>
  <si>
    <t>UKUPNO HRVATSKO KNJIŽNIČARSKO DRUŠTVO:</t>
  </si>
  <si>
    <t>HZ RIF</t>
  </si>
  <si>
    <t>UKUPNO HZ RIF:</t>
  </si>
  <si>
    <t> 75508100288</t>
  </si>
  <si>
    <t>KERSCHOFFSET D.O.O.</t>
  </si>
  <si>
    <t>UKUPNO KERSCHOFFSET D.O.O.:</t>
  </si>
  <si>
    <t>NEGRO DIMNJAČARSKI OBRT</t>
  </si>
  <si>
    <t>UKUPNO NEGRO DIMNJAČARSKI OBRT:</t>
  </si>
  <si>
    <t>UKUPNO D.O.O.:</t>
  </si>
  <si>
    <t>HRVATSKI LESKOVAC</t>
  </si>
  <si>
    <t>TELEMACH HRVATSKA D.O.O.</t>
  </si>
  <si>
    <t>UKUPNO TELEMACH HRVATSKA D.O.O.:</t>
  </si>
  <si>
    <t> 17148988537</t>
  </si>
  <si>
    <t>TZ GRADA RIJEKE</t>
  </si>
  <si>
    <t>UKUPNO TZ GRADA RIJEKE:</t>
  </si>
  <si>
    <t>BAUHAUS-ZAGREB K.D.</t>
  </si>
  <si>
    <t>UKUPNO BAUHAUS-ZAGREB K.D.:</t>
  </si>
  <si>
    <t>UKUPNO KONZUM PLUS D.O.O.:</t>
  </si>
  <si>
    <t>KLJUČ BMB</t>
  </si>
  <si>
    <t>UKUPNO KLJUČ BMB:</t>
  </si>
  <si>
    <t>HAC D.O.O.</t>
  </si>
  <si>
    <t>UKUPNO HAC D.O.O.:</t>
  </si>
  <si>
    <t>3233-Plaćanje nove priključne snage</t>
  </si>
  <si>
    <t>INFORMACIJA O TROŠENJU SREDSTAVA ZA STUDENI 2025. GODINE</t>
  </si>
  <si>
    <t xml:space="preserve">Ukupno za studeni 2025. godine </t>
  </si>
  <si>
    <t xml:space="preserve">INFORMACIJA O TROŠENJU SREDSTAVA ZA STUDENI 2025. GODINE </t>
  </si>
  <si>
    <t xml:space="preserve">SveUKUPNO za studeni 2025: </t>
  </si>
  <si>
    <t>ČUVARI GRADA ZAGREBA</t>
  </si>
  <si>
    <t>UKUPNO ČUVARI GRADA ZAGREBA:</t>
  </si>
  <si>
    <t>DIMNJAČARSKA OBRTNIČKA ZADRUGA</t>
  </si>
  <si>
    <t>UKUPNO DIMNJAČARSKA OBRTNIČKA ZADRUGA:</t>
  </si>
  <si>
    <t>DOBRA KNJIGA D.O.O.</t>
  </si>
  <si>
    <t>UKUPNO DOBRA KNJIGA D.O.O.:</t>
  </si>
  <si>
    <t>EKO PLAMEN ŠTIMAC D.O.O.</t>
  </si>
  <si>
    <t>UKUPNO EKO PLAMEN ŠTIMAC D.O.O.:</t>
  </si>
  <si>
    <t>UKUPNO GRAD ZAGREB:</t>
  </si>
  <si>
    <t>61817894937</t>
  </si>
  <si>
    <t>GTI, ugostiteljski obrt,vl.D.Đurić</t>
  </si>
  <si>
    <t xml:space="preserve"> UKUPNO GTI, ugostiteljski obrt,vl.D.Đurić:</t>
  </si>
  <si>
    <t>HOTEL OSIJEK D.O.O.</t>
  </si>
  <si>
    <t>UKUPNO HOTEL OSIJEK D.O.O.:</t>
  </si>
  <si>
    <t>OSIJEK</t>
  </si>
  <si>
    <t>HRVATSKE AUTO CESTE D.O.O.</t>
  </si>
  <si>
    <t>I.B.R. INŽENJERING CIRKOVIĆ D.O.O.</t>
  </si>
  <si>
    <t>65951145612 </t>
  </si>
  <si>
    <t>IMG-TREZOR D.O.O</t>
  </si>
  <si>
    <t>INTRADOS PROJEKT D.O.O</t>
  </si>
  <si>
    <t>KARTONAŽA HUDETZ,vl.M.Hudetz</t>
  </si>
  <si>
    <t xml:space="preserve"> UKUPNO KARTONAŽA HUDETZ,vl.M.Hudetz:</t>
  </si>
  <si>
    <t>KOPITARNA ZAGREB D.O.O.</t>
  </si>
  <si>
    <t>UKUPNO KOPITARNA ZAGREB D.O.O.:</t>
  </si>
  <si>
    <t>MARGO NOVA D.O.O.</t>
  </si>
  <si>
    <t>UKUPNO MARGO NOVA D.O.O.:</t>
  </si>
  <si>
    <t>UKUPNO PROFIL KNJIGA D.O.O.:</t>
  </si>
  <si>
    <t>PROFIL KNJIGA D.O.O.</t>
  </si>
  <si>
    <t>DONJA LOMNICA</t>
  </si>
  <si>
    <t>ROSIP D.O.O.</t>
  </si>
  <si>
    <t>UKUPNO ROSIP D.O.O.:</t>
  </si>
  <si>
    <t>ŠKOLSKA KNJIGA D.D.</t>
  </si>
  <si>
    <t>UKUPNO ŠKOLSKA KNJIGA D.D.:</t>
  </si>
  <si>
    <t>URIHO-ZAGREB</t>
  </si>
  <si>
    <t>UKUPNO URIHO-ZAGREB:</t>
  </si>
  <si>
    <t>VUK, obrt za trgovinu putem automata,vl.D.Vuk</t>
  </si>
  <si>
    <t>INSTITUT ZA HRVATSKI JEZIK</t>
  </si>
  <si>
    <t>UKUPNO INSTITUT ZA HRVATSKI JEZIK:</t>
  </si>
  <si>
    <t>SREDNJA EUROPA D.O.O.</t>
  </si>
  <si>
    <t>UKUPNO SREDNJA EUROPA D.O.O.:</t>
  </si>
  <si>
    <t>LEYKAM</t>
  </si>
  <si>
    <t>UKUPNO LEYKAM:</t>
  </si>
  <si>
    <t>HRVATSKI INSTITUT ZA POVIJEST</t>
  </si>
  <si>
    <t>UKUPNO HRVATSKI INSTITUT ZA POVIJEST:</t>
  </si>
  <si>
    <t>HRVATSKA SVEUČILIŠNA NAKLADA</t>
  </si>
  <si>
    <t>UKUPNO HRVATSKA SVEUČILIŠNA NAKLADA:</t>
  </si>
  <si>
    <t>LUKŠIĆ GAVRANOVIĆ IRENA,prijevod za izložbu Jadransko i Jonsko brodovlje</t>
  </si>
  <si>
    <t>UKUPNO LUKŠIĆ GAVRANOVIĆ IRENA,prijevod za izložbu Jadransko i Jonsko brodovlje:</t>
  </si>
  <si>
    <t xml:space="preserve">PODHRAŠKI ČIZMEK ZRINKA,prijevod i tekstovi za izložbu Jadransko i Jonsko brodovlje </t>
  </si>
  <si>
    <t>UKUPNO PODHRAŠKI ČIZMEK ZRINKA,prijevod i tekstovi za izložbu Jadransko i Jonsko brodovlje:</t>
  </si>
  <si>
    <t>ŠIMETIN ŠEGOVIĆ FILIP,uvodni tekst kataloga</t>
  </si>
  <si>
    <t>UKUPNO ŠIMETIN ŠEGOVIĆ FILIP,uvodni tekst kataloga:</t>
  </si>
  <si>
    <t>DI GUSTO GAMULIN IVA GRAZICA,grafičko oblikovanje kataloga JJB</t>
  </si>
  <si>
    <t>UKUPNO DI GUSTO GAMULIN IVA GRAZICA,grafičko oblikovanje kataloga JJB:</t>
  </si>
  <si>
    <t>PERKEC MARIJA,lektura i korektura</t>
  </si>
  <si>
    <t>UKUPNO PERKEC MARIJA,lektura i korektura:</t>
  </si>
  <si>
    <t>VIROVITICA</t>
  </si>
  <si>
    <t>UKUPNO I.B.R. INŽENJERING CIRKOVIĆ D.O.O.:</t>
  </si>
  <si>
    <t>UKUPNO VUK, obrt za trgovinu putem automata,vl.D.Vuk:</t>
  </si>
  <si>
    <t>3227-Službena, radna i zaštitna odjeća i obuća</t>
  </si>
  <si>
    <t>INFORMACIJA O TROŠENJU SREDSTAVA ZA PROSINAC 2025. GODINE</t>
  </si>
  <si>
    <t xml:space="preserve">Ukupno za prosinac 2025. godine </t>
  </si>
  <si>
    <t xml:space="preserve">INFORMACIJA O TROŠENJU SREDSTAVA ZA PROSINAC 2025. GODINE </t>
  </si>
  <si>
    <t>ALARMNI SUSTAVI SECURE D.O.O.</t>
  </si>
  <si>
    <t>07704321466</t>
  </si>
  <si>
    <t>UKUPNO ALARMNI SUSTAVI SECURE D.O.O.:</t>
  </si>
  <si>
    <t>BURA I SOL D.O.O.</t>
  </si>
  <si>
    <t>DRNIŠ</t>
  </si>
  <si>
    <t xml:space="preserve">3293-Reprezentacija </t>
  </si>
  <si>
    <t>UKUPNO BURA I SOL D.O.O.:</t>
  </si>
  <si>
    <t xml:space="preserve">4241-Knjige </t>
  </si>
  <si>
    <t>DENIER  D.O.O.</t>
  </si>
  <si>
    <t xml:space="preserve">UKUPNO DENIER  D.O.O.: </t>
  </si>
  <si>
    <t>DENONA D.O.O.</t>
  </si>
  <si>
    <t xml:space="preserve">UKUPNO DENONA D.O.O.: </t>
  </si>
  <si>
    <t>FABINA PRIJEVOZ'- VL.IVICA FABINA</t>
  </si>
  <si>
    <t>UKUPNO 'FABINA PRIJEVOZ'- VL.IVICA FABINA:</t>
  </si>
  <si>
    <t>FERRUM, OBRT ZA RESTAURACIJU PREDMETA OD METALA I USLUGE</t>
  </si>
  <si>
    <t>01365338867</t>
  </si>
  <si>
    <t>UKUPNO FERRUM, OBRT ZA RESTAURACIJU PREDMETA OD METALA I USLUGE:</t>
  </si>
  <si>
    <t>FI 22 D.O.O.</t>
  </si>
  <si>
    <t>UKUPNO FI 22 D.O.O.:</t>
  </si>
  <si>
    <t>FLIBA D.O.O.</t>
  </si>
  <si>
    <t>30777726033</t>
  </si>
  <si>
    <t xml:space="preserve">DONJI STUPNIK </t>
  </si>
  <si>
    <t>UKUPNO FLIBA D.O.O.:</t>
  </si>
  <si>
    <t xml:space="preserve">JELAVIĆ MITROVIĆ NIKOLINA </t>
  </si>
  <si>
    <t xml:space="preserve">KARIĆ MAJA </t>
  </si>
  <si>
    <t>UKUPNO KARIĆ MAJA:</t>
  </si>
  <si>
    <t>KEMO J.D.O.O.</t>
  </si>
  <si>
    <t>UKUPNO KEMO J.D.O.O.:</t>
  </si>
  <si>
    <t>KLAPA "CESARICE"</t>
  </si>
  <si>
    <t>UKUPNO KLAPA "CESARICE"</t>
  </si>
  <si>
    <t>KNJIGOPRINT, PROIZVODNO USLUŽNI OBRT</t>
  </si>
  <si>
    <t xml:space="preserve">	24216260049</t>
  </si>
  <si>
    <t>UKUPNO KNJIGOPRINT, PROIZVODNO USLUŽNI OBRT:</t>
  </si>
  <si>
    <t>UKUPNO KONZUM PLU S D.O.O.</t>
  </si>
  <si>
    <t xml:space="preserve">LANDESARCHIV </t>
  </si>
  <si>
    <t>GRAZ</t>
  </si>
  <si>
    <t xml:space="preserve">UKUPNO LANDESARCHIV: </t>
  </si>
  <si>
    <t>LEYKAM INTERNATIONAL D.O.O.</t>
  </si>
  <si>
    <t>UKUPNO LEYKAM INTERNATIONAL D.O.O.:</t>
  </si>
  <si>
    <t>M.HEFERER d.o.o.</t>
  </si>
  <si>
    <t>UKUPNO  M.HEFERER d.o.o.:</t>
  </si>
  <si>
    <t>UKUPNO MATICA HRVATSKA:</t>
  </si>
  <si>
    <t xml:space="preserve">NARODNE NOVINE D.D. </t>
  </si>
  <si>
    <t xml:space="preserve">UKUPNO NARODNE NOVINE D.D. : </t>
  </si>
  <si>
    <t>PROJEKTNI URED KANCELJAK MARELIĆ D.O.O.</t>
  </si>
  <si>
    <t xml:space="preserve">	01158597605</t>
  </si>
  <si>
    <t>UKUPNO PROJEKTNI URED KANCELJAK MARELIĆ D.O.O.:</t>
  </si>
  <si>
    <t>02023029348</t>
  </si>
  <si>
    <t>UKUPNO STUDENAC D.O.O.</t>
  </si>
  <si>
    <t>TELEMACH HRVATSKA D.O.O. ZA TELEKOMUNIKACIJSKE USLUGE</t>
  </si>
  <si>
    <t>UKUPNO TELEMACH HRVATSKA D.O.O. ZA TELEKOMUNIKACIJSKE USLUGE:</t>
  </si>
  <si>
    <t>TULUM J.D.O.O.</t>
  </si>
  <si>
    <t>UKUPNO TULUM J.D.O.O.:</t>
  </si>
  <si>
    <t xml:space="preserve">UGOSTITELJSKI OBRT ZRINSKI </t>
  </si>
  <si>
    <t>UKUPNO UGOSTITELJSKI OBRT ZRINSKI:</t>
  </si>
  <si>
    <t xml:space="preserve">SveUKUPNO za prosinac 2025: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</si>
</sst>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</font>
    <font>
      <b/>
      <sz val="11"/>
      <color rgb="FF646464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>
      <alignment horizontal="center" vertical="center"/>
    </xf>
  </cellStyleXfs>
  <cellXfs count="52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0" fontId="5" fillId="2" borderId="2" xfId="0" applyFont="1" applyFill="1" applyBorder="1" applyAlignment="1">
      <alignment wrapText="1"/>
    </xf>
    <xf numFmtId="4" fontId="5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/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0" fontId="3" fillId="0" borderId="0" xfId="0" applyFont="1"/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6" fillId="0" borderId="2" xfId="0" applyFont="1" applyBorder="1"/>
    <xf numFmtId="4" fontId="6" fillId="0" borderId="2" xfId="0" applyNumberFormat="1" applyFont="1" applyBorder="1"/>
    <xf numFmtId="0" fontId="0" fillId="0" borderId="0" xfId="0" applyFont="1"/>
    <xf numFmtId="0" fontId="0" fillId="0" borderId="2" xfId="0" applyFont="1" applyBorder="1"/>
    <xf numFmtId="4" fontId="0" fillId="0" borderId="2" xfId="0" applyNumberFormat="1" applyFont="1" applyBorder="1"/>
    <xf numFmtId="0" fontId="2" fillId="0" borderId="2" xfId="0" applyFont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0" borderId="2" xfId="0" applyFont="1" applyFill="1" applyBorder="1" applyAlignment="1">
      <alignment horizontal="justify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0" fontId="2" fillId="3" borderId="0" xfId="0" applyFont="1" applyFill="1"/>
    <xf numFmtId="49" fontId="5" fillId="3" borderId="2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justify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4" fontId="0" fillId="0" borderId="0" xfId="0" applyNumberFormat="1" applyFont="1"/>
    <xf numFmtId="49" fontId="5" fillId="0" borderId="2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7" fillId="0" borderId="2" xfId="0" applyFont="1" applyFill="1" applyBorder="1" applyAlignment="1">
      <alignment horizontal="justify"/>
    </xf>
    <xf numFmtId="0" fontId="5" fillId="0" borderId="2" xfId="0" quotePrefix="1" applyFont="1" applyFill="1" applyBorder="1" applyAlignment="1">
      <alignment wrapText="1"/>
    </xf>
    <xf numFmtId="4" fontId="2" fillId="0" borderId="0" xfId="0" applyNumberFormat="1" applyFont="1" applyFill="1"/>
    <xf numFmtId="0" fontId="3" fillId="0" borderId="0" xfId="0" applyFont="1" applyAlignment="1">
      <alignment horizontal="center"/>
    </xf>
  </cellXfs>
  <cellStyles count="2"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852E-6E0A-458E-A092-C943850530BB}">
  <dimension ref="A1:I164"/>
  <sheetViews>
    <sheetView showGridLines="0" zoomScaleNormal="100" workbookViewId="0">
      <selection activeCell="A158" sqref="A158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600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212.36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212.36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67350</v>
      </c>
      <c r="E10" s="31" t="s">
        <v>41</v>
      </c>
    </row>
    <row r="11" spans="1:5" s="32" customFormat="1" ht="31.5" customHeight="1" x14ac:dyDescent="0.25">
      <c r="A11" s="6" t="s">
        <v>313</v>
      </c>
      <c r="B11" s="24"/>
      <c r="C11" s="24"/>
      <c r="D11" s="7">
        <f>SUBTOTAL(9,D10)</f>
        <v>67350</v>
      </c>
      <c r="E11" s="21"/>
    </row>
    <row r="12" spans="1:5" s="47" customFormat="1" ht="31.5" customHeight="1" x14ac:dyDescent="0.25">
      <c r="A12" s="12" t="s">
        <v>601</v>
      </c>
      <c r="B12" s="46" t="s">
        <v>602</v>
      </c>
      <c r="C12" s="25" t="s">
        <v>1</v>
      </c>
      <c r="D12" s="13">
        <v>325</v>
      </c>
      <c r="E12" s="22" t="s">
        <v>143</v>
      </c>
    </row>
    <row r="13" spans="1:5" s="32" customFormat="1" ht="31.5" customHeight="1" x14ac:dyDescent="0.25">
      <c r="A13" s="6" t="s">
        <v>603</v>
      </c>
      <c r="B13" s="24"/>
      <c r="C13" s="24"/>
      <c r="D13" s="7">
        <f>SUBTOTAL(9,D12)</f>
        <v>325</v>
      </c>
      <c r="E13" s="21"/>
    </row>
    <row r="14" spans="1:5" ht="31.5" customHeight="1" x14ac:dyDescent="0.25">
      <c r="A14" s="4" t="s">
        <v>2</v>
      </c>
      <c r="B14" s="23">
        <v>36885326631</v>
      </c>
      <c r="C14" s="23" t="s">
        <v>1</v>
      </c>
      <c r="D14" s="13">
        <v>166.25</v>
      </c>
      <c r="E14" s="20" t="s">
        <v>41</v>
      </c>
    </row>
    <row r="15" spans="1:5" ht="31.5" customHeight="1" x14ac:dyDescent="0.25">
      <c r="A15" s="6" t="s">
        <v>53</v>
      </c>
      <c r="B15" s="24"/>
      <c r="C15" s="24"/>
      <c r="D15" s="7">
        <f>SUBTOTAL(9,D14)</f>
        <v>166.25</v>
      </c>
      <c r="E15" s="21"/>
    </row>
    <row r="16" spans="1:5" s="32" customFormat="1" ht="31.5" customHeight="1" x14ac:dyDescent="0.25">
      <c r="A16" s="28" t="s">
        <v>17</v>
      </c>
      <c r="B16" s="29">
        <v>77004047314</v>
      </c>
      <c r="C16" s="29" t="s">
        <v>1</v>
      </c>
      <c r="D16" s="30">
        <v>26250</v>
      </c>
      <c r="E16" s="31" t="s">
        <v>41</v>
      </c>
    </row>
    <row r="17" spans="1:5" ht="31.5" customHeight="1" x14ac:dyDescent="0.25">
      <c r="A17" s="6" t="s">
        <v>353</v>
      </c>
      <c r="B17" s="24"/>
      <c r="C17" s="24"/>
      <c r="D17" s="7">
        <f>SUBTOTAL(9,D16)</f>
        <v>26250</v>
      </c>
      <c r="E17" s="21"/>
    </row>
    <row r="18" spans="1:5" s="47" customFormat="1" ht="31.5" customHeight="1" x14ac:dyDescent="0.25">
      <c r="A18" s="28" t="s">
        <v>174</v>
      </c>
      <c r="B18" s="29">
        <v>79067915635</v>
      </c>
      <c r="C18" s="29" t="s">
        <v>176</v>
      </c>
      <c r="D18" s="13">
        <v>2000</v>
      </c>
      <c r="E18" s="22" t="s">
        <v>42</v>
      </c>
    </row>
    <row r="19" spans="1:5" s="47" customFormat="1" ht="31.5" customHeight="1" x14ac:dyDescent="0.25">
      <c r="A19" s="28" t="s">
        <v>174</v>
      </c>
      <c r="B19" s="29">
        <v>79067915635</v>
      </c>
      <c r="C19" s="29" t="s">
        <v>176</v>
      </c>
      <c r="D19" s="13">
        <v>27691.25</v>
      </c>
      <c r="E19" s="22" t="s">
        <v>43</v>
      </c>
    </row>
    <row r="20" spans="1:5" ht="31.5" customHeight="1" x14ac:dyDescent="0.25">
      <c r="A20" s="28" t="s">
        <v>174</v>
      </c>
      <c r="B20" s="29">
        <v>79067915635</v>
      </c>
      <c r="C20" s="29" t="s">
        <v>176</v>
      </c>
      <c r="D20" s="30">
        <v>10900</v>
      </c>
      <c r="E20" s="22" t="s">
        <v>164</v>
      </c>
    </row>
    <row r="21" spans="1:5" ht="31.5" customHeight="1" x14ac:dyDescent="0.25">
      <c r="A21" s="6" t="s">
        <v>175</v>
      </c>
      <c r="B21" s="24"/>
      <c r="C21" s="24"/>
      <c r="D21" s="7">
        <f>SUBTOTAL(9,D18:D20)</f>
        <v>40591.25</v>
      </c>
      <c r="E21" s="21"/>
    </row>
    <row r="22" spans="1:5" s="47" customFormat="1" ht="31.5" customHeight="1" x14ac:dyDescent="0.25">
      <c r="A22" s="28" t="s">
        <v>381</v>
      </c>
      <c r="B22" s="29">
        <v>76506138139</v>
      </c>
      <c r="C22" s="29" t="s">
        <v>1</v>
      </c>
      <c r="D22" s="13">
        <v>1818.28</v>
      </c>
      <c r="E22" s="22" t="s">
        <v>43</v>
      </c>
    </row>
    <row r="23" spans="1:5" ht="31.5" customHeight="1" x14ac:dyDescent="0.25">
      <c r="A23" s="6" t="s">
        <v>419</v>
      </c>
      <c r="B23" s="24"/>
      <c r="C23" s="24"/>
      <c r="D23" s="7">
        <f>SUBTOTAL(9,D22)</f>
        <v>1818.28</v>
      </c>
      <c r="E23" s="21"/>
    </row>
    <row r="24" spans="1:5" s="47" customFormat="1" ht="31.5" customHeight="1" x14ac:dyDescent="0.25">
      <c r="A24" s="12" t="s">
        <v>526</v>
      </c>
      <c r="B24" s="25">
        <v>71642207963</v>
      </c>
      <c r="C24" s="29" t="s">
        <v>1</v>
      </c>
      <c r="D24" s="13">
        <v>28.84</v>
      </c>
      <c r="E24" s="22" t="s">
        <v>36</v>
      </c>
    </row>
    <row r="25" spans="1:5" ht="31.5" customHeight="1" x14ac:dyDescent="0.25">
      <c r="A25" s="6" t="s">
        <v>527</v>
      </c>
      <c r="B25" s="24"/>
      <c r="C25" s="24"/>
      <c r="D25" s="7">
        <f>SUBTOTAL(9,D24)</f>
        <v>28.84</v>
      </c>
      <c r="E25" s="21"/>
    </row>
    <row r="26" spans="1:5" s="47" customFormat="1" ht="31.5" customHeight="1" x14ac:dyDescent="0.25">
      <c r="A26" s="12" t="s">
        <v>604</v>
      </c>
      <c r="B26" s="25">
        <v>88141119989</v>
      </c>
      <c r="C26" s="25" t="s">
        <v>605</v>
      </c>
      <c r="D26" s="13">
        <v>300</v>
      </c>
      <c r="E26" s="22" t="s">
        <v>606</v>
      </c>
    </row>
    <row r="27" spans="1:5" ht="31.5" customHeight="1" x14ac:dyDescent="0.25">
      <c r="A27" s="6" t="s">
        <v>607</v>
      </c>
      <c r="B27" s="24"/>
      <c r="C27" s="24"/>
      <c r="D27" s="7">
        <f>SUBTOTAL(9,D26)</f>
        <v>300</v>
      </c>
      <c r="E27" s="21"/>
    </row>
    <row r="28" spans="1:5" ht="31.5" customHeight="1" x14ac:dyDescent="0.25">
      <c r="A28" s="4" t="s">
        <v>23</v>
      </c>
      <c r="B28" s="23">
        <v>88866511884</v>
      </c>
      <c r="C28" s="23" t="s">
        <v>1</v>
      </c>
      <c r="D28" s="13">
        <v>61.43</v>
      </c>
      <c r="E28" s="20" t="s">
        <v>43</v>
      </c>
    </row>
    <row r="29" spans="1:5" ht="31.5" customHeight="1" x14ac:dyDescent="0.25">
      <c r="A29" s="6" t="s">
        <v>55</v>
      </c>
      <c r="B29" s="24"/>
      <c r="C29" s="24"/>
      <c r="D29" s="7">
        <f>SUBTOTAL(9,D28)</f>
        <v>61.43</v>
      </c>
      <c r="E29" s="21"/>
    </row>
    <row r="30" spans="1:5" s="47" customFormat="1" ht="31.5" customHeight="1" x14ac:dyDescent="0.25">
      <c r="A30" s="28" t="s">
        <v>317</v>
      </c>
      <c r="B30" s="29">
        <v>31608194500</v>
      </c>
      <c r="C30" s="29" t="s">
        <v>1</v>
      </c>
      <c r="D30" s="13">
        <v>23247.98</v>
      </c>
      <c r="E30" s="22" t="s">
        <v>37</v>
      </c>
    </row>
    <row r="31" spans="1:5" s="47" customFormat="1" ht="31.5" customHeight="1" x14ac:dyDescent="0.25">
      <c r="A31" s="28" t="s">
        <v>317</v>
      </c>
      <c r="B31" s="29">
        <v>31608194500</v>
      </c>
      <c r="C31" s="29" t="s">
        <v>1</v>
      </c>
      <c r="D31" s="13">
        <v>129</v>
      </c>
      <c r="E31" s="22" t="s">
        <v>500</v>
      </c>
    </row>
    <row r="32" spans="1:5" s="47" customFormat="1" ht="31.5" customHeight="1" x14ac:dyDescent="0.25">
      <c r="A32" s="28" t="s">
        <v>317</v>
      </c>
      <c r="B32" s="29">
        <v>31608194500</v>
      </c>
      <c r="C32" s="29" t="s">
        <v>1</v>
      </c>
      <c r="D32" s="13">
        <v>75</v>
      </c>
      <c r="E32" s="48" t="s">
        <v>38</v>
      </c>
    </row>
    <row r="33" spans="1:5" s="47" customFormat="1" ht="31.5" customHeight="1" x14ac:dyDescent="0.25">
      <c r="A33" s="28" t="s">
        <v>317</v>
      </c>
      <c r="B33" s="29">
        <v>31608194500</v>
      </c>
      <c r="C33" s="29" t="s">
        <v>1</v>
      </c>
      <c r="D33" s="13">
        <v>5646.3600000000006</v>
      </c>
      <c r="E33" s="22" t="s">
        <v>165</v>
      </c>
    </row>
    <row r="34" spans="1:5" s="47" customFormat="1" ht="31.5" customHeight="1" x14ac:dyDescent="0.25">
      <c r="A34" s="28" t="s">
        <v>317</v>
      </c>
      <c r="B34" s="29">
        <v>31608194500</v>
      </c>
      <c r="C34" s="29" t="s">
        <v>1</v>
      </c>
      <c r="D34" s="13">
        <v>1045.8800000000001</v>
      </c>
      <c r="E34" s="22" t="s">
        <v>417</v>
      </c>
    </row>
    <row r="35" spans="1:5" s="32" customFormat="1" ht="31.5" customHeight="1" x14ac:dyDescent="0.25">
      <c r="A35" s="28" t="s">
        <v>317</v>
      </c>
      <c r="B35" s="29">
        <v>31608194500</v>
      </c>
      <c r="C35" s="29" t="s">
        <v>1</v>
      </c>
      <c r="D35" s="30">
        <v>50</v>
      </c>
      <c r="E35" s="31" t="s">
        <v>608</v>
      </c>
    </row>
    <row r="36" spans="1:5" ht="31.5" customHeight="1" x14ac:dyDescent="0.25">
      <c r="A36" s="6" t="s">
        <v>318</v>
      </c>
      <c r="B36" s="24"/>
      <c r="C36" s="24"/>
      <c r="D36" s="7">
        <f>SUBTOTAL(9,D30:D35)</f>
        <v>30194.22</v>
      </c>
      <c r="E36" s="21"/>
    </row>
    <row r="37" spans="1:5" s="32" customFormat="1" ht="31.5" customHeight="1" x14ac:dyDescent="0.25">
      <c r="A37" s="28" t="s">
        <v>7</v>
      </c>
      <c r="B37" s="29">
        <v>26187994862</v>
      </c>
      <c r="C37" s="29" t="s">
        <v>1</v>
      </c>
      <c r="D37" s="30">
        <v>1789.23</v>
      </c>
      <c r="E37" s="31" t="s">
        <v>44</v>
      </c>
    </row>
    <row r="38" spans="1:5" ht="31.5" customHeight="1" x14ac:dyDescent="0.25">
      <c r="A38" s="6" t="s">
        <v>458</v>
      </c>
      <c r="B38" s="24"/>
      <c r="C38" s="24"/>
      <c r="D38" s="7">
        <f>SUBTOTAL(9,D37)</f>
        <v>1789.23</v>
      </c>
      <c r="E38" s="21"/>
    </row>
    <row r="39" spans="1:5" s="47" customFormat="1" ht="31.5" customHeight="1" x14ac:dyDescent="0.25">
      <c r="A39" s="12" t="s">
        <v>609</v>
      </c>
      <c r="B39" s="25">
        <v>82452802592</v>
      </c>
      <c r="C39" s="29" t="s">
        <v>1</v>
      </c>
      <c r="D39" s="13">
        <v>1270</v>
      </c>
      <c r="E39" s="22" t="s">
        <v>500</v>
      </c>
    </row>
    <row r="40" spans="1:5" ht="31.5" customHeight="1" x14ac:dyDescent="0.25">
      <c r="A40" s="6" t="s">
        <v>610</v>
      </c>
      <c r="B40" s="24"/>
      <c r="C40" s="24"/>
      <c r="D40" s="7">
        <f>SUBTOTAL(9,D39:D39)</f>
        <v>1270</v>
      </c>
      <c r="E40" s="21"/>
    </row>
    <row r="41" spans="1:5" s="47" customFormat="1" ht="31.5" customHeight="1" x14ac:dyDescent="0.25">
      <c r="A41" s="12" t="s">
        <v>611</v>
      </c>
      <c r="B41" s="25">
        <v>97373082565</v>
      </c>
      <c r="C41" s="29" t="s">
        <v>1</v>
      </c>
      <c r="D41" s="13">
        <v>1650</v>
      </c>
      <c r="E41" s="22" t="s">
        <v>43</v>
      </c>
    </row>
    <row r="42" spans="1:5" ht="31.5" customHeight="1" x14ac:dyDescent="0.25">
      <c r="A42" s="6" t="s">
        <v>612</v>
      </c>
      <c r="B42" s="24"/>
      <c r="C42" s="24"/>
      <c r="D42" s="7">
        <f>SUBTOTAL(9,D41:D41)</f>
        <v>1650</v>
      </c>
      <c r="E42" s="21"/>
    </row>
    <row r="43" spans="1:5" ht="31.5" customHeight="1" x14ac:dyDescent="0.25">
      <c r="A43" s="4" t="s">
        <v>77</v>
      </c>
      <c r="B43" s="23"/>
      <c r="C43" s="23" t="s">
        <v>1</v>
      </c>
      <c r="D43" s="13">
        <v>194</v>
      </c>
      <c r="E43" s="20" t="s">
        <v>46</v>
      </c>
    </row>
    <row r="44" spans="1:5" ht="31.5" customHeight="1" x14ac:dyDescent="0.25">
      <c r="A44" s="6" t="s">
        <v>95</v>
      </c>
      <c r="B44" s="24"/>
      <c r="C44" s="24"/>
      <c r="D44" s="7">
        <f>SUBTOTAL(9,D43:D43)</f>
        <v>194</v>
      </c>
      <c r="E44" s="21"/>
    </row>
    <row r="45" spans="1:5" s="47" customFormat="1" ht="31.5" customHeight="1" x14ac:dyDescent="0.25">
      <c r="A45" s="12" t="s">
        <v>505</v>
      </c>
      <c r="B45" s="25">
        <v>27330814538</v>
      </c>
      <c r="C45" s="23" t="s">
        <v>1</v>
      </c>
      <c r="D45" s="13">
        <v>3375</v>
      </c>
      <c r="E45" s="22" t="s">
        <v>41</v>
      </c>
    </row>
    <row r="46" spans="1:5" ht="31.5" customHeight="1" x14ac:dyDescent="0.25">
      <c r="A46" s="6" t="s">
        <v>506</v>
      </c>
      <c r="B46" s="24"/>
      <c r="C46" s="24"/>
      <c r="D46" s="7">
        <f>SUBTOTAL(9,D45:D45)</f>
        <v>3375</v>
      </c>
      <c r="E46" s="21"/>
    </row>
    <row r="47" spans="1:5" s="47" customFormat="1" ht="31.5" customHeight="1" x14ac:dyDescent="0.25">
      <c r="A47" s="12" t="s">
        <v>295</v>
      </c>
      <c r="B47" s="25">
        <v>38525814508</v>
      </c>
      <c r="C47" s="23" t="s">
        <v>1</v>
      </c>
      <c r="D47" s="13">
        <v>18.03</v>
      </c>
      <c r="E47" s="22" t="s">
        <v>37</v>
      </c>
    </row>
    <row r="48" spans="1:5" ht="31.5" customHeight="1" x14ac:dyDescent="0.25">
      <c r="A48" s="6" t="s">
        <v>296</v>
      </c>
      <c r="B48" s="24"/>
      <c r="C48" s="24"/>
      <c r="D48" s="7">
        <f>SUBTOTAL(9,D47:D47)</f>
        <v>18.03</v>
      </c>
      <c r="E48" s="21"/>
    </row>
    <row r="49" spans="1:5" s="32" customFormat="1" ht="31.5" customHeight="1" x14ac:dyDescent="0.25">
      <c r="A49" s="28" t="s">
        <v>257</v>
      </c>
      <c r="B49" s="23">
        <v>22506712452</v>
      </c>
      <c r="C49" s="29" t="s">
        <v>1</v>
      </c>
      <c r="D49" s="30">
        <v>9893.75</v>
      </c>
      <c r="E49" s="31" t="s">
        <v>41</v>
      </c>
    </row>
    <row r="50" spans="1:5" ht="31.5" customHeight="1" x14ac:dyDescent="0.25">
      <c r="A50" s="6" t="s">
        <v>258</v>
      </c>
      <c r="B50" s="24"/>
      <c r="C50" s="24"/>
      <c r="D50" s="7">
        <f>SUBTOTAL(9,D49)</f>
        <v>9893.75</v>
      </c>
      <c r="E50" s="21"/>
    </row>
    <row r="51" spans="1:5" s="47" customFormat="1" ht="31.5" customHeight="1" x14ac:dyDescent="0.25">
      <c r="A51" s="49" t="s">
        <v>613</v>
      </c>
      <c r="B51" s="25">
        <v>30404089259</v>
      </c>
      <c r="C51" s="25" t="s">
        <v>1</v>
      </c>
      <c r="D51" s="30">
        <v>40</v>
      </c>
      <c r="E51" s="22" t="s">
        <v>38</v>
      </c>
    </row>
    <row r="52" spans="1:5" ht="31.5" customHeight="1" x14ac:dyDescent="0.25">
      <c r="A52" s="6" t="s">
        <v>614</v>
      </c>
      <c r="B52" s="24"/>
      <c r="C52" s="24"/>
      <c r="D52" s="7">
        <f>SUBTOTAL(9,D51)</f>
        <v>40</v>
      </c>
      <c r="E52" s="21"/>
    </row>
    <row r="53" spans="1:5" s="47" customFormat="1" ht="31.5" customHeight="1" x14ac:dyDescent="0.25">
      <c r="A53" s="12" t="s">
        <v>615</v>
      </c>
      <c r="B53" s="46" t="s">
        <v>616</v>
      </c>
      <c r="C53" s="25" t="s">
        <v>1</v>
      </c>
      <c r="D53" s="30">
        <v>9312.5</v>
      </c>
      <c r="E53" s="22" t="s">
        <v>43</v>
      </c>
    </row>
    <row r="54" spans="1:5" ht="31.5" customHeight="1" x14ac:dyDescent="0.25">
      <c r="A54" s="6" t="s">
        <v>617</v>
      </c>
      <c r="B54" s="24"/>
      <c r="C54" s="24"/>
      <c r="D54" s="7">
        <f>SUBTOTAL(9,D53)</f>
        <v>9312.5</v>
      </c>
      <c r="E54" s="21"/>
    </row>
    <row r="55" spans="1:5" s="47" customFormat="1" ht="31.5" customHeight="1" x14ac:dyDescent="0.25">
      <c r="A55" s="12" t="s">
        <v>618</v>
      </c>
      <c r="B55" s="25">
        <v>98667560859</v>
      </c>
      <c r="C55" s="25" t="s">
        <v>1</v>
      </c>
      <c r="D55" s="30">
        <v>243.75</v>
      </c>
      <c r="E55" s="22" t="s">
        <v>143</v>
      </c>
    </row>
    <row r="56" spans="1:5" ht="31.5" customHeight="1" x14ac:dyDescent="0.25">
      <c r="A56" s="6" t="s">
        <v>619</v>
      </c>
      <c r="B56" s="24"/>
      <c r="C56" s="24"/>
      <c r="D56" s="7">
        <f>SUBTOTAL(9,D55)</f>
        <v>243.75</v>
      </c>
      <c r="E56" s="21"/>
    </row>
    <row r="57" spans="1:5" ht="31.5" customHeight="1" x14ac:dyDescent="0.25">
      <c r="A57" s="4" t="s">
        <v>4</v>
      </c>
      <c r="B57" s="23">
        <v>85821130368</v>
      </c>
      <c r="C57" s="23" t="s">
        <v>1</v>
      </c>
      <c r="D57" s="13">
        <v>23.24</v>
      </c>
      <c r="E57" s="20" t="s">
        <v>42</v>
      </c>
    </row>
    <row r="58" spans="1:5" ht="31.5" customHeight="1" x14ac:dyDescent="0.25">
      <c r="A58" s="6" t="s">
        <v>58</v>
      </c>
      <c r="B58" s="24"/>
      <c r="C58" s="24"/>
      <c r="D58" s="7">
        <f>SUBTOTAL(9,D57:D57)</f>
        <v>23.24</v>
      </c>
      <c r="E58" s="21"/>
    </row>
    <row r="59" spans="1:5" s="47" customFormat="1" ht="31.5" customHeight="1" x14ac:dyDescent="0.25">
      <c r="A59" s="4" t="s">
        <v>26</v>
      </c>
      <c r="B59" s="26" t="s">
        <v>33</v>
      </c>
      <c r="C59" s="23" t="s">
        <v>1</v>
      </c>
      <c r="D59" s="13">
        <v>367.13</v>
      </c>
      <c r="E59" s="22" t="s">
        <v>37</v>
      </c>
    </row>
    <row r="60" spans="1:5" s="47" customFormat="1" ht="31.5" customHeight="1" x14ac:dyDescent="0.25">
      <c r="A60" s="4" t="s">
        <v>26</v>
      </c>
      <c r="B60" s="26" t="s">
        <v>33</v>
      </c>
      <c r="C60" s="23" t="s">
        <v>1</v>
      </c>
      <c r="D60" s="13">
        <v>797.5</v>
      </c>
      <c r="E60" s="22" t="s">
        <v>500</v>
      </c>
    </row>
    <row r="61" spans="1:5" ht="31.5" customHeight="1" x14ac:dyDescent="0.25">
      <c r="A61" s="4" t="s">
        <v>26</v>
      </c>
      <c r="B61" s="26" t="s">
        <v>33</v>
      </c>
      <c r="C61" s="23" t="s">
        <v>1</v>
      </c>
      <c r="D61" s="13">
        <v>252.5</v>
      </c>
      <c r="E61" s="31" t="s">
        <v>143</v>
      </c>
    </row>
    <row r="62" spans="1:5" ht="31.5" customHeight="1" x14ac:dyDescent="0.25">
      <c r="A62" s="4" t="s">
        <v>26</v>
      </c>
      <c r="B62" s="26" t="s">
        <v>33</v>
      </c>
      <c r="C62" s="23" t="s">
        <v>1</v>
      </c>
      <c r="D62" s="13">
        <v>912.5</v>
      </c>
      <c r="E62" s="31" t="s">
        <v>42</v>
      </c>
    </row>
    <row r="63" spans="1:5" ht="31.5" customHeight="1" x14ac:dyDescent="0.25">
      <c r="A63" s="4" t="s">
        <v>26</v>
      </c>
      <c r="B63" s="26" t="s">
        <v>33</v>
      </c>
      <c r="C63" s="23" t="s">
        <v>1</v>
      </c>
      <c r="D63" s="13">
        <v>2036.25</v>
      </c>
      <c r="E63" s="31" t="s">
        <v>165</v>
      </c>
    </row>
    <row r="64" spans="1:5" ht="31.5" customHeight="1" x14ac:dyDescent="0.25">
      <c r="A64" s="6" t="s">
        <v>59</v>
      </c>
      <c r="B64" s="27"/>
      <c r="C64" s="24"/>
      <c r="D64" s="7">
        <f>SUBTOTAL(9,D59:D63)</f>
        <v>4365.88</v>
      </c>
      <c r="E64" s="21"/>
    </row>
    <row r="65" spans="1:5" s="47" customFormat="1" ht="31.5" customHeight="1" x14ac:dyDescent="0.25">
      <c r="A65" s="12" t="s">
        <v>620</v>
      </c>
      <c r="B65" s="46" t="s">
        <v>621</v>
      </c>
      <c r="C65" s="25" t="s">
        <v>622</v>
      </c>
      <c r="D65" s="13">
        <v>194.98</v>
      </c>
      <c r="E65" s="22" t="s">
        <v>37</v>
      </c>
    </row>
    <row r="66" spans="1:5" ht="31.5" customHeight="1" x14ac:dyDescent="0.25">
      <c r="A66" s="6" t="s">
        <v>623</v>
      </c>
      <c r="B66" s="27"/>
      <c r="C66" s="24"/>
      <c r="D66" s="7">
        <f>SUBTOTAL(9,D65:D65)</f>
        <v>194.98</v>
      </c>
      <c r="E66" s="21"/>
    </row>
    <row r="67" spans="1:5" ht="31.5" customHeight="1" x14ac:dyDescent="0.25">
      <c r="A67" s="4" t="s">
        <v>20</v>
      </c>
      <c r="B67" s="23">
        <v>74364571096</v>
      </c>
      <c r="C67" s="23" t="s">
        <v>1</v>
      </c>
      <c r="D67" s="13">
        <v>900.03</v>
      </c>
      <c r="E67" s="20" t="s">
        <v>35</v>
      </c>
    </row>
    <row r="68" spans="1:5" ht="31.5" customHeight="1" x14ac:dyDescent="0.25">
      <c r="A68" s="6" t="s">
        <v>61</v>
      </c>
      <c r="B68" s="24"/>
      <c r="C68" s="24"/>
      <c r="D68" s="7">
        <f>SUBTOTAL(9,D67:D67)</f>
        <v>900.03</v>
      </c>
      <c r="E68" s="21"/>
    </row>
    <row r="69" spans="1:5" ht="31.5" customHeight="1" x14ac:dyDescent="0.25">
      <c r="A69" s="4" t="s">
        <v>19</v>
      </c>
      <c r="B69" s="23">
        <v>63073332379</v>
      </c>
      <c r="C69" s="23" t="s">
        <v>1</v>
      </c>
      <c r="D69" s="13">
        <v>2021.5</v>
      </c>
      <c r="E69" s="20" t="s">
        <v>35</v>
      </c>
    </row>
    <row r="70" spans="1:5" ht="31.5" customHeight="1" x14ac:dyDescent="0.25">
      <c r="A70" s="6" t="s">
        <v>62</v>
      </c>
      <c r="B70" s="24"/>
      <c r="C70" s="24"/>
      <c r="D70" s="7">
        <f>SUBTOTAL(9,D69)</f>
        <v>2021.5</v>
      </c>
      <c r="E70" s="21"/>
    </row>
    <row r="71" spans="1:5" ht="31.5" customHeight="1" x14ac:dyDescent="0.25">
      <c r="A71" s="4" t="s">
        <v>15</v>
      </c>
      <c r="B71" s="23">
        <v>87311810356</v>
      </c>
      <c r="C71" s="23" t="s">
        <v>235</v>
      </c>
      <c r="D71" s="13">
        <v>22.34</v>
      </c>
      <c r="E71" s="20" t="s">
        <v>38</v>
      </c>
    </row>
    <row r="72" spans="1:5" ht="31.5" customHeight="1" x14ac:dyDescent="0.25">
      <c r="A72" s="6" t="s">
        <v>63</v>
      </c>
      <c r="B72" s="24"/>
      <c r="C72" s="24"/>
      <c r="D72" s="7">
        <f>SUBTOTAL(9,D71)</f>
        <v>22.34</v>
      </c>
      <c r="E72" s="21"/>
    </row>
    <row r="73" spans="1:5" s="47" customFormat="1" ht="31.5" customHeight="1" x14ac:dyDescent="0.25">
      <c r="A73" s="28" t="s">
        <v>265</v>
      </c>
      <c r="B73" s="29">
        <v>8647229584</v>
      </c>
      <c r="C73" s="29" t="s">
        <v>1</v>
      </c>
      <c r="D73" s="13">
        <v>1494.86</v>
      </c>
      <c r="E73" s="31" t="s">
        <v>35</v>
      </c>
    </row>
    <row r="74" spans="1:5" ht="31.5" customHeight="1" x14ac:dyDescent="0.25">
      <c r="A74" s="28" t="s">
        <v>265</v>
      </c>
      <c r="B74" s="29">
        <v>8647229584</v>
      </c>
      <c r="C74" s="29" t="s">
        <v>1</v>
      </c>
      <c r="D74" s="30">
        <v>4809.32</v>
      </c>
      <c r="E74" s="31" t="s">
        <v>143</v>
      </c>
    </row>
    <row r="75" spans="1:5" ht="31.5" customHeight="1" x14ac:dyDescent="0.25">
      <c r="A75" s="28" t="s">
        <v>265</v>
      </c>
      <c r="B75" s="29">
        <v>8647229584</v>
      </c>
      <c r="C75" s="29" t="s">
        <v>1</v>
      </c>
      <c r="D75" s="30">
        <v>108.31</v>
      </c>
      <c r="E75" s="31" t="s">
        <v>39</v>
      </c>
    </row>
    <row r="76" spans="1:5" ht="31.5" customHeight="1" x14ac:dyDescent="0.25">
      <c r="A76" s="28" t="s">
        <v>265</v>
      </c>
      <c r="B76" s="29">
        <v>8647229584</v>
      </c>
      <c r="C76" s="29" t="s">
        <v>1</v>
      </c>
      <c r="D76" s="30">
        <v>7565</v>
      </c>
      <c r="E76" s="31" t="s">
        <v>41</v>
      </c>
    </row>
    <row r="77" spans="1:5" ht="31.5" customHeight="1" x14ac:dyDescent="0.25">
      <c r="A77" s="6" t="s">
        <v>266</v>
      </c>
      <c r="B77" s="24"/>
      <c r="C77" s="24"/>
      <c r="D77" s="7">
        <f>SUBTOTAL(9,D73:D76)</f>
        <v>13977.49</v>
      </c>
      <c r="E77" s="21"/>
    </row>
    <row r="78" spans="1:5" s="32" customFormat="1" ht="31.5" customHeight="1" x14ac:dyDescent="0.25">
      <c r="A78" s="28" t="s">
        <v>66</v>
      </c>
      <c r="B78" s="23">
        <v>80572192786</v>
      </c>
      <c r="C78" s="29" t="s">
        <v>1</v>
      </c>
      <c r="D78" s="30">
        <v>160.06</v>
      </c>
      <c r="E78" s="31" t="s">
        <v>34</v>
      </c>
    </row>
    <row r="79" spans="1:5" ht="31.5" customHeight="1" x14ac:dyDescent="0.25">
      <c r="A79" s="6" t="s">
        <v>371</v>
      </c>
      <c r="B79" s="24"/>
      <c r="C79" s="24"/>
      <c r="D79" s="7">
        <f>SUBTOTAL(9,D78)</f>
        <v>160.06</v>
      </c>
      <c r="E79" s="21"/>
    </row>
    <row r="80" spans="1:5" ht="31.5" customHeight="1" x14ac:dyDescent="0.25">
      <c r="A80" s="28" t="s">
        <v>104</v>
      </c>
      <c r="B80" s="29">
        <v>27759560625</v>
      </c>
      <c r="C80" s="29" t="s">
        <v>1</v>
      </c>
      <c r="D80" s="13">
        <v>311.08</v>
      </c>
      <c r="E80" s="31" t="s">
        <v>35</v>
      </c>
    </row>
    <row r="81" spans="1:5" ht="31.5" customHeight="1" x14ac:dyDescent="0.25">
      <c r="A81" s="6" t="s">
        <v>105</v>
      </c>
      <c r="B81" s="24"/>
      <c r="C81" s="24"/>
      <c r="D81" s="7">
        <f>SUBTOTAL(9,D80)</f>
        <v>311.08</v>
      </c>
      <c r="E81" s="21"/>
    </row>
    <row r="82" spans="1:5" s="32" customFormat="1" ht="31.5" customHeight="1" x14ac:dyDescent="0.25">
      <c r="A82" s="28" t="s">
        <v>268</v>
      </c>
      <c r="B82" s="29">
        <v>93245284305</v>
      </c>
      <c r="C82" s="29" t="s">
        <v>1</v>
      </c>
      <c r="D82" s="13">
        <v>1495071.02</v>
      </c>
      <c r="E82" s="31" t="s">
        <v>300</v>
      </c>
    </row>
    <row r="83" spans="1:5" s="32" customFormat="1" ht="31.5" customHeight="1" x14ac:dyDescent="0.25">
      <c r="A83" s="28" t="s">
        <v>268</v>
      </c>
      <c r="B83" s="29">
        <v>93245284305</v>
      </c>
      <c r="C83" s="29" t="s">
        <v>1</v>
      </c>
      <c r="D83" s="13">
        <v>920855.74</v>
      </c>
      <c r="E83" s="31" t="s">
        <v>375</v>
      </c>
    </row>
    <row r="84" spans="1:5" ht="31.5" customHeight="1" x14ac:dyDescent="0.25">
      <c r="A84" s="6" t="s">
        <v>269</v>
      </c>
      <c r="B84" s="24"/>
      <c r="C84" s="24"/>
      <c r="D84" s="7">
        <f>SUBTOTAL(9,D82:D83)</f>
        <v>2415926.7599999998</v>
      </c>
      <c r="E84" s="21"/>
    </row>
    <row r="85" spans="1:5" ht="31.5" customHeight="1" x14ac:dyDescent="0.25">
      <c r="A85" s="28" t="s">
        <v>476</v>
      </c>
      <c r="B85" s="29">
        <v>90481313264</v>
      </c>
      <c r="C85" s="29" t="s">
        <v>1</v>
      </c>
      <c r="D85" s="30">
        <v>2500</v>
      </c>
      <c r="E85" s="31" t="s">
        <v>41</v>
      </c>
    </row>
    <row r="86" spans="1:5" ht="31.5" customHeight="1" x14ac:dyDescent="0.25">
      <c r="A86" s="6" t="s">
        <v>477</v>
      </c>
      <c r="B86" s="24"/>
      <c r="C86" s="24"/>
      <c r="D86" s="7">
        <f>SUBTOTAL(9,D85)</f>
        <v>2500</v>
      </c>
      <c r="E86" s="21"/>
    </row>
    <row r="87" spans="1:5" s="47" customFormat="1" ht="31.5" customHeight="1" x14ac:dyDescent="0.25">
      <c r="A87" s="12" t="s">
        <v>624</v>
      </c>
      <c r="B87" s="25">
        <v>80108166278</v>
      </c>
      <c r="C87" s="25" t="s">
        <v>1</v>
      </c>
      <c r="D87" s="13">
        <v>3485.78</v>
      </c>
      <c r="E87" s="31" t="s">
        <v>41</v>
      </c>
    </row>
    <row r="88" spans="1:5" ht="31.5" customHeight="1" x14ac:dyDescent="0.25">
      <c r="A88" s="6" t="s">
        <v>153</v>
      </c>
      <c r="B88" s="24"/>
      <c r="C88" s="24"/>
      <c r="D88" s="7">
        <f>SUBTOTAL(9,D87)</f>
        <v>3485.78</v>
      </c>
      <c r="E88" s="21"/>
    </row>
    <row r="89" spans="1:5" ht="31.5" customHeight="1" x14ac:dyDescent="0.25">
      <c r="A89" s="4" t="s">
        <v>80</v>
      </c>
      <c r="B89" s="23">
        <v>85934202990</v>
      </c>
      <c r="C89" s="23" t="s">
        <v>1</v>
      </c>
      <c r="D89" s="13">
        <v>100</v>
      </c>
      <c r="E89" s="20" t="s">
        <v>42</v>
      </c>
    </row>
    <row r="90" spans="1:5" ht="31.5" customHeight="1" x14ac:dyDescent="0.25">
      <c r="A90" s="6" t="s">
        <v>81</v>
      </c>
      <c r="B90" s="24"/>
      <c r="C90" s="24"/>
      <c r="D90" s="7">
        <f>SUBTOTAL(9,D89)</f>
        <v>100</v>
      </c>
      <c r="E90" s="21"/>
    </row>
    <row r="91" spans="1:5" s="47" customFormat="1" ht="31.5" customHeight="1" x14ac:dyDescent="0.25">
      <c r="A91" s="12" t="s">
        <v>625</v>
      </c>
      <c r="B91" s="25">
        <v>89342162600</v>
      </c>
      <c r="C91" s="25" t="s">
        <v>1</v>
      </c>
      <c r="D91" s="13">
        <v>536.24</v>
      </c>
      <c r="E91" s="31" t="s">
        <v>41</v>
      </c>
    </row>
    <row r="92" spans="1:5" ht="31.5" customHeight="1" x14ac:dyDescent="0.25">
      <c r="A92" s="6" t="s">
        <v>626</v>
      </c>
      <c r="B92" s="24"/>
      <c r="C92" s="24"/>
      <c r="D92" s="7">
        <f>SUBTOTAL(9,D91)</f>
        <v>536.24</v>
      </c>
      <c r="E92" s="21"/>
    </row>
    <row r="93" spans="1:5" s="47" customFormat="1" ht="31.5" customHeight="1" x14ac:dyDescent="0.25">
      <c r="A93" s="12" t="s">
        <v>627</v>
      </c>
      <c r="B93" s="25">
        <v>89734896635</v>
      </c>
      <c r="C93" s="25" t="s">
        <v>1</v>
      </c>
      <c r="D93" s="13">
        <v>9.1999999999999993</v>
      </c>
      <c r="E93" s="22" t="s">
        <v>36</v>
      </c>
    </row>
    <row r="94" spans="1:5" ht="31.5" customHeight="1" x14ac:dyDescent="0.25">
      <c r="A94" s="6" t="s">
        <v>628</v>
      </c>
      <c r="B94" s="24"/>
      <c r="C94" s="24"/>
      <c r="D94" s="7">
        <f>SUBTOTAL(9,D93)</f>
        <v>9.1999999999999993</v>
      </c>
      <c r="E94" s="21"/>
    </row>
    <row r="95" spans="1:5" s="47" customFormat="1" ht="31.5" customHeight="1" x14ac:dyDescent="0.25">
      <c r="A95" s="12" t="s">
        <v>629</v>
      </c>
      <c r="B95" s="25">
        <v>8808086195</v>
      </c>
      <c r="C95" s="25" t="s">
        <v>1</v>
      </c>
      <c r="D95" s="13">
        <v>1205</v>
      </c>
      <c r="E95" s="31" t="s">
        <v>41</v>
      </c>
    </row>
    <row r="96" spans="1:5" ht="31.5" customHeight="1" x14ac:dyDescent="0.25">
      <c r="A96" s="6" t="s">
        <v>630</v>
      </c>
      <c r="B96" s="24"/>
      <c r="C96" s="24"/>
      <c r="D96" s="7">
        <f>SUBTOTAL(9,D95)</f>
        <v>1205</v>
      </c>
      <c r="E96" s="21"/>
    </row>
    <row r="97" spans="1:9" s="32" customFormat="1" ht="31.5" customHeight="1" x14ac:dyDescent="0.25">
      <c r="A97" s="28" t="s">
        <v>631</v>
      </c>
      <c r="B97" s="29" t="s">
        <v>632</v>
      </c>
      <c r="C97" s="23" t="s">
        <v>1</v>
      </c>
      <c r="D97" s="30">
        <v>296.44</v>
      </c>
      <c r="E97" s="31" t="s">
        <v>43</v>
      </c>
    </row>
    <row r="98" spans="1:9" ht="31.5" customHeight="1" x14ac:dyDescent="0.25">
      <c r="A98" s="6" t="s">
        <v>633</v>
      </c>
      <c r="B98" s="24"/>
      <c r="C98" s="24"/>
      <c r="D98" s="7">
        <f>SUBTOTAL(9,D97)</f>
        <v>296.44</v>
      </c>
      <c r="E98" s="21"/>
    </row>
    <row r="99" spans="1:9" ht="31.5" customHeight="1" x14ac:dyDescent="0.25">
      <c r="A99" s="4" t="s">
        <v>12</v>
      </c>
      <c r="B99" s="23">
        <v>45552012966</v>
      </c>
      <c r="C99" s="23" t="s">
        <v>13</v>
      </c>
      <c r="D99" s="13">
        <v>19.21</v>
      </c>
      <c r="E99" s="20" t="s">
        <v>39</v>
      </c>
    </row>
    <row r="100" spans="1:9" ht="31.5" customHeight="1" x14ac:dyDescent="0.25">
      <c r="A100" s="6" t="s">
        <v>68</v>
      </c>
      <c r="B100" s="24"/>
      <c r="C100" s="24"/>
      <c r="D100" s="7">
        <f>SUBTOTAL(9,D99:D99)</f>
        <v>19.21</v>
      </c>
      <c r="E100" s="21"/>
    </row>
    <row r="101" spans="1:9" ht="31.5" customHeight="1" x14ac:dyDescent="0.25">
      <c r="A101" s="4" t="s">
        <v>346</v>
      </c>
      <c r="B101" s="23">
        <v>59143170280</v>
      </c>
      <c r="C101" s="23" t="s">
        <v>163</v>
      </c>
      <c r="D101" s="13">
        <v>375</v>
      </c>
      <c r="E101" s="20" t="s">
        <v>42</v>
      </c>
    </row>
    <row r="102" spans="1:9" ht="31.5" customHeight="1" x14ac:dyDescent="0.25">
      <c r="A102" s="6" t="s">
        <v>347</v>
      </c>
      <c r="B102" s="24"/>
      <c r="C102" s="24"/>
      <c r="D102" s="7">
        <f>SUBTOTAL(9,D101:D101)</f>
        <v>375</v>
      </c>
      <c r="E102" s="21"/>
    </row>
    <row r="103" spans="1:9" s="47" customFormat="1" ht="31.5" customHeight="1" x14ac:dyDescent="0.25">
      <c r="A103" s="12" t="s">
        <v>205</v>
      </c>
      <c r="B103" s="25">
        <v>62226620908</v>
      </c>
      <c r="C103" s="25" t="s">
        <v>1</v>
      </c>
      <c r="D103" s="13">
        <v>133.04</v>
      </c>
      <c r="E103" s="22" t="s">
        <v>606</v>
      </c>
    </row>
    <row r="104" spans="1:9" ht="31.5" customHeight="1" x14ac:dyDescent="0.25">
      <c r="A104" s="6" t="s">
        <v>634</v>
      </c>
      <c r="B104" s="24"/>
      <c r="C104" s="24"/>
      <c r="D104" s="7">
        <f>SUBTOTAL(9,D103:D103)</f>
        <v>133.04</v>
      </c>
      <c r="E104" s="21"/>
    </row>
    <row r="105" spans="1:9" s="32" customFormat="1" ht="31.5" customHeight="1" x14ac:dyDescent="0.25">
      <c r="A105" s="4" t="s">
        <v>78</v>
      </c>
      <c r="B105" s="23">
        <v>55866154650</v>
      </c>
      <c r="C105" s="23" t="s">
        <v>1</v>
      </c>
      <c r="D105" s="13">
        <v>1401.33</v>
      </c>
      <c r="E105" s="20" t="s">
        <v>35</v>
      </c>
    </row>
    <row r="106" spans="1:9" s="32" customFormat="1" ht="31.5" customHeight="1" x14ac:dyDescent="0.25">
      <c r="A106" s="4" t="s">
        <v>78</v>
      </c>
      <c r="B106" s="23">
        <v>55866154650</v>
      </c>
      <c r="C106" s="23" t="s">
        <v>1</v>
      </c>
      <c r="D106" s="13">
        <v>6739.91</v>
      </c>
      <c r="E106" s="20" t="s">
        <v>40</v>
      </c>
      <c r="G106" s="1"/>
    </row>
    <row r="107" spans="1:9" ht="31.5" customHeight="1" x14ac:dyDescent="0.25">
      <c r="A107" s="6" t="s">
        <v>94</v>
      </c>
      <c r="B107" s="24"/>
      <c r="C107" s="24"/>
      <c r="D107" s="7">
        <f>SUBTOTAL(9,D105:D106)</f>
        <v>8141.24</v>
      </c>
      <c r="E107" s="21"/>
      <c r="G107" s="32"/>
    </row>
    <row r="108" spans="1:9" s="47" customFormat="1" ht="31.5" customHeight="1" x14ac:dyDescent="0.25">
      <c r="A108" s="12" t="s">
        <v>635</v>
      </c>
      <c r="B108" s="25"/>
      <c r="C108" s="25" t="s">
        <v>636</v>
      </c>
      <c r="D108" s="13">
        <v>29.1</v>
      </c>
      <c r="E108" s="22" t="s">
        <v>43</v>
      </c>
    </row>
    <row r="109" spans="1:9" ht="31.5" customHeight="1" x14ac:dyDescent="0.25">
      <c r="A109" s="6" t="s">
        <v>637</v>
      </c>
      <c r="B109" s="24"/>
      <c r="C109" s="24"/>
      <c r="D109" s="7">
        <f>SUBTOTAL(9,D108)</f>
        <v>29.1</v>
      </c>
      <c r="E109" s="21"/>
      <c r="G109" s="32"/>
    </row>
    <row r="110" spans="1:9" s="47" customFormat="1" ht="31.5" customHeight="1" x14ac:dyDescent="0.25">
      <c r="A110" s="12" t="s">
        <v>638</v>
      </c>
      <c r="B110" s="25">
        <v>12856557744</v>
      </c>
      <c r="C110" s="23" t="s">
        <v>1</v>
      </c>
      <c r="D110" s="13">
        <v>28.44</v>
      </c>
      <c r="E110" s="22" t="s">
        <v>608</v>
      </c>
    </row>
    <row r="111" spans="1:9" ht="31.5" customHeight="1" x14ac:dyDescent="0.25">
      <c r="A111" s="6" t="s">
        <v>639</v>
      </c>
      <c r="B111" s="24"/>
      <c r="C111" s="24"/>
      <c r="D111" s="7">
        <f>SUBTOTAL(9,D110)</f>
        <v>28.44</v>
      </c>
      <c r="E111" s="21"/>
      <c r="G111" s="32"/>
    </row>
    <row r="112" spans="1:9" s="47" customFormat="1" ht="31.5" customHeight="1" x14ac:dyDescent="0.25">
      <c r="A112" s="12" t="s">
        <v>14</v>
      </c>
      <c r="B112" s="25">
        <v>57560191883</v>
      </c>
      <c r="C112" s="23" t="s">
        <v>1</v>
      </c>
      <c r="D112" s="13">
        <v>259.99</v>
      </c>
      <c r="E112" s="22" t="s">
        <v>37</v>
      </c>
      <c r="I112" s="50"/>
    </row>
    <row r="113" spans="1:7" ht="31.5" customHeight="1" x14ac:dyDescent="0.25">
      <c r="A113" s="6" t="s">
        <v>484</v>
      </c>
      <c r="B113" s="24"/>
      <c r="C113" s="24"/>
      <c r="D113" s="7">
        <f>SUBTOTAL(9,D112)</f>
        <v>259.99</v>
      </c>
      <c r="E113" s="21"/>
      <c r="G113" s="32"/>
    </row>
    <row r="114" spans="1:7" s="47" customFormat="1" ht="31.5" customHeight="1" x14ac:dyDescent="0.25">
      <c r="A114" s="12" t="s">
        <v>640</v>
      </c>
      <c r="B114" s="25">
        <v>27555165088</v>
      </c>
      <c r="C114" s="25" t="s">
        <v>1</v>
      </c>
      <c r="D114" s="13">
        <v>13750</v>
      </c>
      <c r="E114" s="22" t="s">
        <v>43</v>
      </c>
    </row>
    <row r="115" spans="1:7" ht="31.5" customHeight="1" x14ac:dyDescent="0.25">
      <c r="A115" s="6" t="s">
        <v>641</v>
      </c>
      <c r="B115" s="24"/>
      <c r="C115" s="24"/>
      <c r="D115" s="7">
        <f>SUBTOTAL(9,D114)</f>
        <v>13750</v>
      </c>
      <c r="E115" s="21"/>
      <c r="G115" s="32"/>
    </row>
    <row r="116" spans="1:7" s="47" customFormat="1" ht="31.5" customHeight="1" x14ac:dyDescent="0.25">
      <c r="A116" s="12" t="s">
        <v>324</v>
      </c>
      <c r="B116" s="25">
        <v>79893058381</v>
      </c>
      <c r="C116" s="25" t="s">
        <v>1</v>
      </c>
      <c r="D116" s="13">
        <v>57</v>
      </c>
      <c r="E116" s="22" t="s">
        <v>608</v>
      </c>
    </row>
    <row r="117" spans="1:7" ht="31.5" customHeight="1" x14ac:dyDescent="0.25">
      <c r="A117" s="6" t="s">
        <v>642</v>
      </c>
      <c r="B117" s="24"/>
      <c r="C117" s="24"/>
      <c r="D117" s="7">
        <f>SUBTOTAL(9,D116)</f>
        <v>57</v>
      </c>
      <c r="E117" s="21"/>
      <c r="G117" s="32"/>
    </row>
    <row r="118" spans="1:7" s="47" customFormat="1" ht="31.5" customHeight="1" x14ac:dyDescent="0.25">
      <c r="A118" s="12" t="s">
        <v>643</v>
      </c>
      <c r="B118" s="25">
        <v>64546066176</v>
      </c>
      <c r="C118" s="25" t="s">
        <v>1</v>
      </c>
      <c r="D118" s="13">
        <v>248.85</v>
      </c>
      <c r="E118" s="22" t="s">
        <v>302</v>
      </c>
    </row>
    <row r="119" spans="1:7" ht="31.5" customHeight="1" x14ac:dyDescent="0.25">
      <c r="A119" s="6" t="s">
        <v>644</v>
      </c>
      <c r="B119" s="24"/>
      <c r="C119" s="24"/>
      <c r="D119" s="7">
        <f>SUBTOTAL(9,D118)</f>
        <v>248.85</v>
      </c>
      <c r="E119" s="21"/>
      <c r="G119" s="32"/>
    </row>
    <row r="120" spans="1:7" ht="31.5" customHeight="1" x14ac:dyDescent="0.25">
      <c r="A120" s="12" t="s">
        <v>71</v>
      </c>
      <c r="B120" s="25">
        <v>2535697732</v>
      </c>
      <c r="C120" s="29" t="s">
        <v>1</v>
      </c>
      <c r="D120" s="13">
        <v>101.06</v>
      </c>
      <c r="E120" s="22" t="s">
        <v>47</v>
      </c>
    </row>
    <row r="121" spans="1:7" ht="31.5" customHeight="1" x14ac:dyDescent="0.25">
      <c r="A121" s="6" t="s">
        <v>72</v>
      </c>
      <c r="B121" s="24"/>
      <c r="C121" s="24"/>
      <c r="D121" s="7">
        <f>SUBTOTAL(9,D120)</f>
        <v>101.06</v>
      </c>
      <c r="E121" s="21"/>
      <c r="G121" s="32"/>
    </row>
    <row r="122" spans="1:7" s="47" customFormat="1" ht="31.5" customHeight="1" x14ac:dyDescent="0.25">
      <c r="A122" s="12" t="s">
        <v>340</v>
      </c>
      <c r="B122" s="25">
        <v>23366802564</v>
      </c>
      <c r="C122" s="25" t="s">
        <v>1</v>
      </c>
      <c r="D122" s="13">
        <v>17.13</v>
      </c>
      <c r="E122" s="22" t="s">
        <v>37</v>
      </c>
    </row>
    <row r="123" spans="1:7" ht="31.5" customHeight="1" x14ac:dyDescent="0.25">
      <c r="A123" s="6" t="s">
        <v>341</v>
      </c>
      <c r="B123" s="24"/>
      <c r="C123" s="24"/>
      <c r="D123" s="7">
        <f>SUBTOTAL(9,D122)</f>
        <v>17.13</v>
      </c>
      <c r="E123" s="21"/>
      <c r="G123" s="32"/>
    </row>
    <row r="124" spans="1:7" s="47" customFormat="1" ht="31.5" customHeight="1" x14ac:dyDescent="0.25">
      <c r="A124" s="12" t="s">
        <v>108</v>
      </c>
      <c r="B124" s="25">
        <v>60640803807</v>
      </c>
      <c r="C124" s="25" t="s">
        <v>1</v>
      </c>
      <c r="D124" s="13">
        <v>562.5</v>
      </c>
      <c r="E124" s="22" t="s">
        <v>38</v>
      </c>
    </row>
    <row r="125" spans="1:7" s="47" customFormat="1" ht="31.5" customHeight="1" x14ac:dyDescent="0.25">
      <c r="A125" s="12" t="s">
        <v>108</v>
      </c>
      <c r="B125" s="25">
        <v>60640803807</v>
      </c>
      <c r="C125" s="25" t="s">
        <v>1</v>
      </c>
      <c r="D125" s="13">
        <v>22525.15</v>
      </c>
      <c r="E125" s="22" t="s">
        <v>43</v>
      </c>
    </row>
    <row r="126" spans="1:7" ht="31.5" customHeight="1" x14ac:dyDescent="0.25">
      <c r="A126" s="6" t="s">
        <v>109</v>
      </c>
      <c r="B126" s="24"/>
      <c r="C126" s="24"/>
      <c r="D126" s="7">
        <f>SUBTOTAL(9,D124:D125)</f>
        <v>23087.65</v>
      </c>
      <c r="E126" s="21"/>
      <c r="G126" s="32"/>
    </row>
    <row r="127" spans="1:7" s="47" customFormat="1" ht="31.5" customHeight="1" x14ac:dyDescent="0.25">
      <c r="A127" s="12" t="s">
        <v>645</v>
      </c>
      <c r="B127" s="25" t="s">
        <v>646</v>
      </c>
      <c r="C127" s="25" t="s">
        <v>1</v>
      </c>
      <c r="D127" s="13">
        <v>1500</v>
      </c>
      <c r="E127" s="31" t="s">
        <v>41</v>
      </c>
    </row>
    <row r="128" spans="1:7" ht="31.5" customHeight="1" x14ac:dyDescent="0.25">
      <c r="A128" s="6" t="s">
        <v>647</v>
      </c>
      <c r="B128" s="24"/>
      <c r="C128" s="24"/>
      <c r="D128" s="7">
        <f>SUBTOTAL(9,D127)</f>
        <v>1500</v>
      </c>
      <c r="E128" s="21"/>
      <c r="G128" s="32"/>
    </row>
    <row r="129" spans="1:8" s="32" customFormat="1" ht="31.5" customHeight="1" x14ac:dyDescent="0.25">
      <c r="A129" s="28" t="s">
        <v>277</v>
      </c>
      <c r="B129" s="29">
        <v>86757663498</v>
      </c>
      <c r="C129" s="29" t="s">
        <v>6</v>
      </c>
      <c r="D129" s="30">
        <v>20000</v>
      </c>
      <c r="E129" s="31" t="s">
        <v>41</v>
      </c>
      <c r="G129" s="1"/>
    </row>
    <row r="130" spans="1:8" ht="31.5" customHeight="1" x14ac:dyDescent="0.25">
      <c r="A130" s="6" t="s">
        <v>278</v>
      </c>
      <c r="B130" s="24"/>
      <c r="C130" s="24"/>
      <c r="D130" s="7">
        <f>SUBTOTAL(9,D129)</f>
        <v>20000</v>
      </c>
      <c r="E130" s="21"/>
    </row>
    <row r="131" spans="1:8" s="47" customFormat="1" ht="31.5" customHeight="1" x14ac:dyDescent="0.25">
      <c r="A131" s="12" t="s">
        <v>359</v>
      </c>
      <c r="B131" s="25">
        <v>73192045164</v>
      </c>
      <c r="C131" s="25" t="s">
        <v>1</v>
      </c>
      <c r="D131" s="13">
        <v>102.28</v>
      </c>
      <c r="E131" s="22" t="s">
        <v>39</v>
      </c>
    </row>
    <row r="132" spans="1:8" ht="31.5" customHeight="1" x14ac:dyDescent="0.25">
      <c r="A132" s="6" t="s">
        <v>360</v>
      </c>
      <c r="B132" s="24"/>
      <c r="C132" s="24"/>
      <c r="D132" s="7">
        <f>SUBTOTAL(9,D131)</f>
        <v>102.28</v>
      </c>
      <c r="E132" s="21"/>
      <c r="G132" s="32"/>
    </row>
    <row r="133" spans="1:8" ht="31.5" customHeight="1" x14ac:dyDescent="0.25">
      <c r="A133" s="4" t="s">
        <v>22</v>
      </c>
      <c r="B133" s="23">
        <v>82812328597</v>
      </c>
      <c r="C133" s="23" t="s">
        <v>1</v>
      </c>
      <c r="D133" s="13">
        <v>21330</v>
      </c>
      <c r="E133" s="20" t="s">
        <v>43</v>
      </c>
      <c r="H133" s="14"/>
    </row>
    <row r="134" spans="1:8" ht="31.5" customHeight="1" x14ac:dyDescent="0.25">
      <c r="A134" s="6" t="s">
        <v>73</v>
      </c>
      <c r="B134" s="24"/>
      <c r="C134" s="24"/>
      <c r="D134" s="7">
        <f>SUBTOTAL(9,D133)</f>
        <v>21330</v>
      </c>
      <c r="E134" s="21"/>
      <c r="G134" s="32"/>
    </row>
    <row r="135" spans="1:8" s="47" customFormat="1" ht="31.5" customHeight="1" x14ac:dyDescent="0.25">
      <c r="A135" s="12" t="s">
        <v>576</v>
      </c>
      <c r="B135" s="25">
        <v>31501714030</v>
      </c>
      <c r="C135" s="25" t="s">
        <v>1</v>
      </c>
      <c r="D135" s="13">
        <v>233</v>
      </c>
      <c r="E135" s="22" t="s">
        <v>144</v>
      </c>
    </row>
    <row r="136" spans="1:8" ht="31.5" customHeight="1" x14ac:dyDescent="0.25">
      <c r="A136" s="6" t="s">
        <v>577</v>
      </c>
      <c r="B136" s="24"/>
      <c r="C136" s="24"/>
      <c r="D136" s="7">
        <f>SUBTOTAL(9,D135)</f>
        <v>233</v>
      </c>
      <c r="E136" s="21"/>
      <c r="G136" s="32"/>
    </row>
    <row r="137" spans="1:8" s="47" customFormat="1" ht="31.5" customHeight="1" x14ac:dyDescent="0.25">
      <c r="A137" s="12" t="s">
        <v>441</v>
      </c>
      <c r="B137" s="46" t="s">
        <v>648</v>
      </c>
      <c r="C137" s="25" t="s">
        <v>1</v>
      </c>
      <c r="D137" s="13">
        <v>3.74</v>
      </c>
      <c r="E137" s="22" t="s">
        <v>37</v>
      </c>
    </row>
    <row r="138" spans="1:8" s="47" customFormat="1" ht="31.5" customHeight="1" x14ac:dyDescent="0.25">
      <c r="A138" s="12" t="s">
        <v>441</v>
      </c>
      <c r="B138" s="46" t="s">
        <v>648</v>
      </c>
      <c r="C138" s="25" t="s">
        <v>1</v>
      </c>
      <c r="D138" s="13">
        <v>22.17</v>
      </c>
      <c r="E138" s="22" t="s">
        <v>606</v>
      </c>
    </row>
    <row r="139" spans="1:8" ht="31.5" customHeight="1" x14ac:dyDescent="0.25">
      <c r="A139" s="6" t="s">
        <v>649</v>
      </c>
      <c r="B139" s="24"/>
      <c r="C139" s="24"/>
      <c r="D139" s="7">
        <f>SUBTOTAL(9,D137:D138)</f>
        <v>25.910000000000004</v>
      </c>
      <c r="E139" s="21"/>
      <c r="G139" s="32"/>
    </row>
    <row r="140" spans="1:8" s="47" customFormat="1" ht="31.5" customHeight="1" x14ac:dyDescent="0.25">
      <c r="A140" s="12" t="s">
        <v>569</v>
      </c>
      <c r="B140" s="25">
        <v>38967655335</v>
      </c>
      <c r="C140" s="25" t="s">
        <v>1</v>
      </c>
      <c r="D140" s="13">
        <v>19.190000000000001</v>
      </c>
      <c r="E140" s="22" t="s">
        <v>144</v>
      </c>
    </row>
    <row r="141" spans="1:8" ht="31.5" customHeight="1" x14ac:dyDescent="0.25">
      <c r="A141" s="6" t="s">
        <v>570</v>
      </c>
      <c r="B141" s="24"/>
      <c r="C141" s="24"/>
      <c r="D141" s="7">
        <f>SUBTOTAL(9,D140)</f>
        <v>19.190000000000001</v>
      </c>
      <c r="E141" s="21"/>
      <c r="G141" s="32"/>
    </row>
    <row r="142" spans="1:8" s="47" customFormat="1" ht="31.5" customHeight="1" x14ac:dyDescent="0.25">
      <c r="A142" s="28" t="s">
        <v>650</v>
      </c>
      <c r="B142" s="29">
        <v>70133616033</v>
      </c>
      <c r="C142" s="29" t="s">
        <v>1</v>
      </c>
      <c r="D142" s="30">
        <v>38.880000000000003</v>
      </c>
      <c r="E142" s="31" t="s">
        <v>38</v>
      </c>
    </row>
    <row r="143" spans="1:8" ht="31.5" customHeight="1" x14ac:dyDescent="0.25">
      <c r="A143" s="6" t="s">
        <v>651</v>
      </c>
      <c r="B143" s="24"/>
      <c r="C143" s="24"/>
      <c r="D143" s="7">
        <f>SUBTOTAL(9,D142)</f>
        <v>38.880000000000003</v>
      </c>
      <c r="E143" s="21"/>
      <c r="G143" s="32"/>
    </row>
    <row r="144" spans="1:8" s="32" customFormat="1" ht="31.5" customHeight="1" x14ac:dyDescent="0.25">
      <c r="A144" s="28" t="s">
        <v>435</v>
      </c>
      <c r="B144" s="29">
        <v>29050776382</v>
      </c>
      <c r="C144" s="29" t="s">
        <v>1</v>
      </c>
      <c r="D144" s="30">
        <v>63.9</v>
      </c>
      <c r="E144" s="31" t="s">
        <v>38</v>
      </c>
      <c r="G144" s="1"/>
    </row>
    <row r="145" spans="1:7" ht="31.5" customHeight="1" x14ac:dyDescent="0.25">
      <c r="A145" s="6" t="s">
        <v>436</v>
      </c>
      <c r="B145" s="24"/>
      <c r="C145" s="24"/>
      <c r="D145" s="7">
        <f>SUBTOTAL(9,D144)</f>
        <v>63.9</v>
      </c>
      <c r="E145" s="21"/>
      <c r="G145" s="32"/>
    </row>
    <row r="146" spans="1:7" s="32" customFormat="1" ht="31.5" customHeight="1" x14ac:dyDescent="0.25">
      <c r="A146" s="28" t="s">
        <v>652</v>
      </c>
      <c r="B146" s="29">
        <v>76395525149</v>
      </c>
      <c r="C146" s="29" t="s">
        <v>1</v>
      </c>
      <c r="D146" s="30">
        <v>402</v>
      </c>
      <c r="E146" s="31" t="s">
        <v>416</v>
      </c>
      <c r="G146" s="1"/>
    </row>
    <row r="147" spans="1:7" ht="31.5" customHeight="1" x14ac:dyDescent="0.25">
      <c r="A147" s="6" t="s">
        <v>653</v>
      </c>
      <c r="B147" s="24"/>
      <c r="C147" s="24"/>
      <c r="D147" s="7">
        <f>SUBTOTAL(9,D146)</f>
        <v>402</v>
      </c>
      <c r="E147" s="21"/>
      <c r="G147" s="32"/>
    </row>
    <row r="148" spans="1:7" s="47" customFormat="1" ht="31.5" customHeight="1" x14ac:dyDescent="0.25">
      <c r="A148" s="12" t="s">
        <v>654</v>
      </c>
      <c r="B148" s="25">
        <v>53803403777</v>
      </c>
      <c r="C148" s="25" t="s">
        <v>1</v>
      </c>
      <c r="D148" s="13">
        <v>2100.75</v>
      </c>
      <c r="E148" s="22" t="s">
        <v>606</v>
      </c>
    </row>
    <row r="149" spans="1:7" ht="31.5" customHeight="1" x14ac:dyDescent="0.25">
      <c r="A149" s="6" t="s">
        <v>655</v>
      </c>
      <c r="B149" s="24"/>
      <c r="C149" s="24"/>
      <c r="D149" s="7">
        <f>SUBTOTAL(9,D148)</f>
        <v>2100.75</v>
      </c>
      <c r="E149" s="21"/>
      <c r="G149" s="32"/>
    </row>
    <row r="150" spans="1:7" s="32" customFormat="1" ht="31.5" customHeight="1" x14ac:dyDescent="0.25">
      <c r="A150" s="28" t="s">
        <v>3</v>
      </c>
      <c r="B150" s="29">
        <v>83416546499</v>
      </c>
      <c r="C150" s="29" t="s">
        <v>1</v>
      </c>
      <c r="D150" s="30">
        <v>254.26</v>
      </c>
      <c r="E150" s="31" t="s">
        <v>39</v>
      </c>
      <c r="G150" s="1"/>
    </row>
    <row r="151" spans="1:7" ht="31.5" customHeight="1" x14ac:dyDescent="0.25">
      <c r="A151" s="6" t="s">
        <v>281</v>
      </c>
      <c r="B151" s="24"/>
      <c r="C151" s="24"/>
      <c r="D151" s="7">
        <f>SUBTOTAL(9,D150)</f>
        <v>254.26</v>
      </c>
      <c r="E151" s="21"/>
    </row>
    <row r="152" spans="1:7" ht="31.5" customHeight="1" x14ac:dyDescent="0.25">
      <c r="A152" s="4" t="s">
        <v>24</v>
      </c>
      <c r="B152" s="23">
        <v>82031999604</v>
      </c>
      <c r="C152" s="23" t="s">
        <v>1</v>
      </c>
      <c r="D152" s="13">
        <v>676.48</v>
      </c>
      <c r="E152" s="20" t="s">
        <v>34</v>
      </c>
    </row>
    <row r="153" spans="1:7" ht="31.5" customHeight="1" x14ac:dyDescent="0.25">
      <c r="A153" s="4" t="s">
        <v>24</v>
      </c>
      <c r="B153" s="23">
        <v>82031999604</v>
      </c>
      <c r="C153" s="23" t="s">
        <v>1</v>
      </c>
      <c r="D153" s="13">
        <v>625</v>
      </c>
      <c r="E153" s="20" t="s">
        <v>42</v>
      </c>
    </row>
    <row r="154" spans="1:7" ht="31.5" customHeight="1" x14ac:dyDescent="0.25">
      <c r="A154" s="6" t="s">
        <v>75</v>
      </c>
      <c r="B154" s="24"/>
      <c r="C154" s="24"/>
      <c r="D154" s="7">
        <f>SUBTOTAL(9,D152:D153)</f>
        <v>1301.48</v>
      </c>
      <c r="E154" s="21"/>
    </row>
    <row r="155" spans="1:7" ht="31.5" customHeight="1" x14ac:dyDescent="0.25">
      <c r="A155" s="28" t="s">
        <v>306</v>
      </c>
      <c r="B155" s="29">
        <v>85584865987</v>
      </c>
      <c r="C155" s="29" t="s">
        <v>1</v>
      </c>
      <c r="D155" s="30">
        <v>23.88</v>
      </c>
      <c r="E155" s="31" t="s">
        <v>39</v>
      </c>
    </row>
    <row r="156" spans="1:7" ht="31.5" customHeight="1" x14ac:dyDescent="0.25">
      <c r="A156" s="6" t="s">
        <v>282</v>
      </c>
      <c r="B156" s="24"/>
      <c r="C156" s="24"/>
      <c r="D156" s="7">
        <f>SUBTOTAL(9,D155)</f>
        <v>23.88</v>
      </c>
      <c r="E156" s="21"/>
    </row>
    <row r="157" spans="1:7" s="11" customFormat="1" ht="14.25" customHeight="1" x14ac:dyDescent="0.25">
      <c r="A157" s="9" t="s">
        <v>656</v>
      </c>
      <c r="B157" s="9"/>
      <c r="C157" s="9"/>
      <c r="D157" s="10">
        <f>SUBTOTAL(9,D8:D156)</f>
        <v>2734763.15</v>
      </c>
      <c r="E157" s="9"/>
      <c r="G157" s="1"/>
    </row>
    <row r="160" spans="1:7" x14ac:dyDescent="0.25">
      <c r="D160" s="14"/>
    </row>
    <row r="161" spans="4:4" x14ac:dyDescent="0.25">
      <c r="D161" s="14"/>
    </row>
    <row r="164" spans="4:4" x14ac:dyDescent="0.25">
      <c r="D164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6BDF-B83C-4F93-907C-9D1D3CCD76F0}">
  <dimension ref="A1:E16"/>
  <sheetViews>
    <sheetView zoomScaleNormal="100" workbookViewId="0">
      <selection activeCell="B18" sqref="B18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5" ht="23.25" customHeight="1" x14ac:dyDescent="0.25">
      <c r="A1" s="11" t="s">
        <v>31</v>
      </c>
    </row>
    <row r="2" spans="1:5" ht="23.25" customHeight="1" x14ac:dyDescent="0.25">
      <c r="A2" s="1" t="s">
        <v>32</v>
      </c>
    </row>
    <row r="3" spans="1:5" ht="23.25" customHeight="1" x14ac:dyDescent="0.25">
      <c r="A3" s="1" t="s">
        <v>0</v>
      </c>
    </row>
    <row r="4" spans="1:5" x14ac:dyDescent="0.25">
      <c r="A4" s="1"/>
    </row>
    <row r="5" spans="1:5" x14ac:dyDescent="0.25">
      <c r="A5" s="51" t="s">
        <v>454</v>
      </c>
      <c r="B5" s="51"/>
    </row>
    <row r="8" spans="1:5" ht="37.5" customHeight="1" x14ac:dyDescent="0.25">
      <c r="A8" s="3" t="s">
        <v>48</v>
      </c>
      <c r="B8" s="3" t="s">
        <v>48</v>
      </c>
    </row>
    <row r="9" spans="1:5" ht="25.5" customHeight="1" x14ac:dyDescent="0.25">
      <c r="A9" s="2">
        <v>68710.94</v>
      </c>
      <c r="B9" s="18" t="s">
        <v>51</v>
      </c>
    </row>
    <row r="10" spans="1:5" ht="25.5" customHeight="1" x14ac:dyDescent="0.25">
      <c r="A10" s="19">
        <v>11398.76</v>
      </c>
      <c r="B10" s="18" t="s">
        <v>49</v>
      </c>
    </row>
    <row r="11" spans="1:5" ht="25.5" customHeight="1" x14ac:dyDescent="0.25">
      <c r="A11" s="19">
        <v>667.43</v>
      </c>
      <c r="B11" s="18" t="s">
        <v>50</v>
      </c>
    </row>
    <row r="12" spans="1:5" ht="25.5" customHeight="1" x14ac:dyDescent="0.25">
      <c r="A12" s="16">
        <f>SUBTOTAL(9,A9:A11)</f>
        <v>80777.12999999999</v>
      </c>
      <c r="B12" s="15" t="s">
        <v>455</v>
      </c>
    </row>
    <row r="16" spans="1:5" x14ac:dyDescent="0.25">
      <c r="E16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4B9B-4B7E-4588-BCF6-E30DD1B542BC}">
  <dimension ref="A1:H111"/>
  <sheetViews>
    <sheetView showGridLines="0" zoomScaleNormal="100" workbookViewId="0">
      <selection activeCell="A7" sqref="A7:XFD7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424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643.95000000000005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643.95000000000005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67350</v>
      </c>
      <c r="E10" s="31" t="s">
        <v>41</v>
      </c>
    </row>
    <row r="11" spans="1:5" s="32" customFormat="1" ht="31.5" customHeight="1" x14ac:dyDescent="0.25">
      <c r="A11" s="6" t="s">
        <v>313</v>
      </c>
      <c r="B11" s="24"/>
      <c r="C11" s="24"/>
      <c r="D11" s="7">
        <f>SUBTOTAL(9,D10:D10)</f>
        <v>67350</v>
      </c>
      <c r="E11" s="21"/>
    </row>
    <row r="12" spans="1:5" ht="31.5" customHeight="1" x14ac:dyDescent="0.25">
      <c r="A12" s="4" t="s">
        <v>2</v>
      </c>
      <c r="B12" s="23">
        <v>36885326631</v>
      </c>
      <c r="C12" s="23" t="s">
        <v>1</v>
      </c>
      <c r="D12" s="13">
        <v>166.25</v>
      </c>
      <c r="E12" s="20" t="s">
        <v>41</v>
      </c>
    </row>
    <row r="13" spans="1:5" ht="31.5" customHeight="1" x14ac:dyDescent="0.25">
      <c r="A13" s="6" t="s">
        <v>53</v>
      </c>
      <c r="B13" s="24"/>
      <c r="C13" s="24"/>
      <c r="D13" s="7">
        <f>SUBTOTAL(9,D12)</f>
        <v>166.25</v>
      </c>
      <c r="E13" s="21"/>
    </row>
    <row r="14" spans="1:5" s="32" customFormat="1" ht="31.5" customHeight="1" x14ac:dyDescent="0.25">
      <c r="A14" s="28" t="s">
        <v>17</v>
      </c>
      <c r="B14" s="29">
        <v>77004047314</v>
      </c>
      <c r="C14" s="29" t="s">
        <v>1</v>
      </c>
      <c r="D14" s="30">
        <v>15000</v>
      </c>
      <c r="E14" s="31" t="s">
        <v>41</v>
      </c>
    </row>
    <row r="15" spans="1:5" ht="31.5" customHeight="1" x14ac:dyDescent="0.25">
      <c r="A15" s="6" t="s">
        <v>353</v>
      </c>
      <c r="B15" s="24"/>
      <c r="C15" s="24"/>
      <c r="D15" s="7">
        <f>SUBTOTAL(9,D14)</f>
        <v>15000</v>
      </c>
      <c r="E15" s="21"/>
    </row>
    <row r="16" spans="1:5" ht="31.5" customHeight="1" x14ac:dyDescent="0.25">
      <c r="A16" s="28" t="s">
        <v>174</v>
      </c>
      <c r="B16" s="29">
        <v>79067915635</v>
      </c>
      <c r="C16" s="29" t="s">
        <v>176</v>
      </c>
      <c r="D16" s="30">
        <v>930</v>
      </c>
      <c r="E16" s="31" t="s">
        <v>42</v>
      </c>
    </row>
    <row r="17" spans="1:5" ht="31.5" customHeight="1" x14ac:dyDescent="0.25">
      <c r="A17" s="6" t="s">
        <v>175</v>
      </c>
      <c r="B17" s="24"/>
      <c r="C17" s="24"/>
      <c r="D17" s="7">
        <f>SUBTOTAL(9,D16)</f>
        <v>930</v>
      </c>
      <c r="E17" s="21"/>
    </row>
    <row r="18" spans="1:5" s="32" customFormat="1" ht="31.5" customHeight="1" x14ac:dyDescent="0.25">
      <c r="A18" s="28" t="s">
        <v>79</v>
      </c>
      <c r="B18" s="29">
        <v>71642207963</v>
      </c>
      <c r="C18" s="29" t="s">
        <v>1</v>
      </c>
      <c r="D18" s="30">
        <v>289</v>
      </c>
      <c r="E18" s="31" t="s">
        <v>417</v>
      </c>
    </row>
    <row r="19" spans="1:5" ht="31.5" customHeight="1" x14ac:dyDescent="0.25">
      <c r="A19" s="6" t="s">
        <v>426</v>
      </c>
      <c r="B19" s="24"/>
      <c r="C19" s="24"/>
      <c r="D19" s="7">
        <f>SUBTOTAL(9,D18)</f>
        <v>289</v>
      </c>
      <c r="E19" s="21"/>
    </row>
    <row r="20" spans="1:5" ht="31.5" customHeight="1" x14ac:dyDescent="0.25">
      <c r="A20" s="4" t="s">
        <v>23</v>
      </c>
      <c r="B20" s="23">
        <v>88866511884</v>
      </c>
      <c r="C20" s="23" t="s">
        <v>1</v>
      </c>
      <c r="D20" s="13">
        <v>61.43</v>
      </c>
      <c r="E20" s="20" t="s">
        <v>43</v>
      </c>
    </row>
    <row r="21" spans="1:5" ht="31.5" customHeight="1" x14ac:dyDescent="0.25">
      <c r="A21" s="6" t="s">
        <v>55</v>
      </c>
      <c r="B21" s="24"/>
      <c r="C21" s="24"/>
      <c r="D21" s="7">
        <f>SUBTOTAL(9,D20)</f>
        <v>61.43</v>
      </c>
      <c r="E21" s="21"/>
    </row>
    <row r="22" spans="1:5" ht="31.5" customHeight="1" x14ac:dyDescent="0.25">
      <c r="A22" s="4" t="s">
        <v>77</v>
      </c>
      <c r="B22" s="23"/>
      <c r="C22" s="23" t="s">
        <v>1</v>
      </c>
      <c r="D22" s="13">
        <v>194</v>
      </c>
      <c r="E22" s="20" t="s">
        <v>46</v>
      </c>
    </row>
    <row r="23" spans="1:5" ht="31.5" customHeight="1" x14ac:dyDescent="0.25">
      <c r="A23" s="6" t="s">
        <v>95</v>
      </c>
      <c r="B23" s="24"/>
      <c r="C23" s="24"/>
      <c r="D23" s="7">
        <f>SUBTOTAL(9,D22:D22)</f>
        <v>194</v>
      </c>
      <c r="E23" s="21"/>
    </row>
    <row r="24" spans="1:5" s="32" customFormat="1" ht="31.5" customHeight="1" x14ac:dyDescent="0.25">
      <c r="A24" s="28" t="s">
        <v>257</v>
      </c>
      <c r="B24" s="23">
        <v>22506712452</v>
      </c>
      <c r="C24" s="29" t="s">
        <v>1</v>
      </c>
      <c r="D24" s="30">
        <v>4300</v>
      </c>
      <c r="E24" s="31" t="s">
        <v>41</v>
      </c>
    </row>
    <row r="25" spans="1:5" ht="31.5" customHeight="1" x14ac:dyDescent="0.25">
      <c r="A25" s="6" t="s">
        <v>258</v>
      </c>
      <c r="B25" s="24"/>
      <c r="C25" s="24"/>
      <c r="D25" s="7">
        <f>SUBTOTAL(9,D24)</f>
        <v>4300</v>
      </c>
      <c r="E25" s="21"/>
    </row>
    <row r="26" spans="1:5" s="32" customFormat="1" ht="31.5" customHeight="1" x14ac:dyDescent="0.25">
      <c r="A26" s="28" t="s">
        <v>388</v>
      </c>
      <c r="B26" s="29">
        <v>40713940035</v>
      </c>
      <c r="C26" s="29" t="s">
        <v>1</v>
      </c>
      <c r="D26" s="30">
        <v>5485.94</v>
      </c>
      <c r="E26" s="31" t="s">
        <v>417</v>
      </c>
    </row>
    <row r="27" spans="1:5" s="32" customFormat="1" ht="31.5" customHeight="1" x14ac:dyDescent="0.25">
      <c r="A27" s="28" t="s">
        <v>388</v>
      </c>
      <c r="B27" s="29">
        <v>40713940035</v>
      </c>
      <c r="C27" s="29" t="s">
        <v>1</v>
      </c>
      <c r="D27" s="30">
        <v>6750</v>
      </c>
      <c r="E27" s="31" t="s">
        <v>143</v>
      </c>
    </row>
    <row r="28" spans="1:5" ht="31.5" customHeight="1" x14ac:dyDescent="0.25">
      <c r="A28" s="6" t="s">
        <v>389</v>
      </c>
      <c r="B28" s="24"/>
      <c r="C28" s="24"/>
      <c r="D28" s="7">
        <f>SUBTOTAL(9,D26:D27)</f>
        <v>12235.939999999999</v>
      </c>
      <c r="E28" s="21"/>
    </row>
    <row r="29" spans="1:5" s="32" customFormat="1" ht="31.5" customHeight="1" x14ac:dyDescent="0.25">
      <c r="A29" s="28" t="s">
        <v>429</v>
      </c>
      <c r="B29" s="29">
        <v>30404089259</v>
      </c>
      <c r="C29" s="29" t="s">
        <v>1</v>
      </c>
      <c r="D29" s="30">
        <v>115</v>
      </c>
      <c r="E29" s="31" t="s">
        <v>38</v>
      </c>
    </row>
    <row r="30" spans="1:5" ht="31.5" customHeight="1" x14ac:dyDescent="0.25">
      <c r="A30" s="6" t="s">
        <v>439</v>
      </c>
      <c r="B30" s="24"/>
      <c r="C30" s="24"/>
      <c r="D30" s="7">
        <f>SUBTOTAL(9,D29:D29)</f>
        <v>115</v>
      </c>
      <c r="E30" s="21"/>
    </row>
    <row r="31" spans="1:5" ht="31.5" customHeight="1" x14ac:dyDescent="0.25">
      <c r="A31" s="4" t="s">
        <v>4</v>
      </c>
      <c r="B31" s="23">
        <v>85821130368</v>
      </c>
      <c r="C31" s="23" t="s">
        <v>1</v>
      </c>
      <c r="D31" s="13">
        <v>3.08</v>
      </c>
      <c r="E31" s="20" t="s">
        <v>42</v>
      </c>
    </row>
    <row r="32" spans="1:5" ht="31.5" customHeight="1" x14ac:dyDescent="0.25">
      <c r="A32" s="6" t="s">
        <v>58</v>
      </c>
      <c r="B32" s="24"/>
      <c r="C32" s="24"/>
      <c r="D32" s="7">
        <f>SUBTOTAL(9,D31:D31)</f>
        <v>3.08</v>
      </c>
      <c r="E32" s="21"/>
    </row>
    <row r="33" spans="1:5" ht="31.5" customHeight="1" x14ac:dyDescent="0.25">
      <c r="A33" s="4" t="s">
        <v>26</v>
      </c>
      <c r="B33" s="26" t="s">
        <v>33</v>
      </c>
      <c r="C33" s="23" t="s">
        <v>1</v>
      </c>
      <c r="D33" s="13">
        <v>487.5</v>
      </c>
      <c r="E33" s="31" t="s">
        <v>42</v>
      </c>
    </row>
    <row r="34" spans="1:5" ht="31.5" customHeight="1" x14ac:dyDescent="0.25">
      <c r="A34" s="6" t="s">
        <v>59</v>
      </c>
      <c r="B34" s="27"/>
      <c r="C34" s="24"/>
      <c r="D34" s="7">
        <f>SUBTOTAL(9,D33:D33)</f>
        <v>487.5</v>
      </c>
      <c r="E34" s="21"/>
    </row>
    <row r="35" spans="1:5" s="32" customFormat="1" ht="31.5" customHeight="1" x14ac:dyDescent="0.25">
      <c r="A35" s="28" t="s">
        <v>199</v>
      </c>
      <c r="B35" s="33" t="s">
        <v>443</v>
      </c>
      <c r="C35" s="29" t="s">
        <v>1</v>
      </c>
      <c r="D35" s="30">
        <v>19.579999999999998</v>
      </c>
      <c r="E35" s="31" t="s">
        <v>444</v>
      </c>
    </row>
    <row r="36" spans="1:5" ht="31.5" customHeight="1" x14ac:dyDescent="0.25">
      <c r="A36" s="6" t="s">
        <v>200</v>
      </c>
      <c r="B36" s="27"/>
      <c r="C36" s="24"/>
      <c r="D36" s="7">
        <f>SUBTOTAL(9,D35:D35)</f>
        <v>19.579999999999998</v>
      </c>
      <c r="E36" s="21"/>
    </row>
    <row r="37" spans="1:5" ht="31.5" customHeight="1" x14ac:dyDescent="0.25">
      <c r="A37" s="4" t="s">
        <v>20</v>
      </c>
      <c r="B37" s="23">
        <v>74364571096</v>
      </c>
      <c r="C37" s="23" t="s">
        <v>1</v>
      </c>
      <c r="D37" s="13">
        <v>4.18</v>
      </c>
      <c r="E37" s="20" t="s">
        <v>35</v>
      </c>
    </row>
    <row r="38" spans="1:5" ht="31.5" customHeight="1" x14ac:dyDescent="0.25">
      <c r="A38" s="6" t="s">
        <v>61</v>
      </c>
      <c r="B38" s="24"/>
      <c r="C38" s="24"/>
      <c r="D38" s="7">
        <f>SUBTOTAL(9,D37:D37)</f>
        <v>4.18</v>
      </c>
      <c r="E38" s="21"/>
    </row>
    <row r="39" spans="1:5" s="32" customFormat="1" ht="31.5" customHeight="1" x14ac:dyDescent="0.25">
      <c r="A39" s="28" t="s">
        <v>427</v>
      </c>
      <c r="B39" s="29">
        <v>57500462912</v>
      </c>
      <c r="C39" s="29" t="s">
        <v>1</v>
      </c>
      <c r="D39" s="30">
        <v>70</v>
      </c>
      <c r="E39" s="31" t="s">
        <v>46</v>
      </c>
    </row>
    <row r="40" spans="1:5" ht="31.5" customHeight="1" x14ac:dyDescent="0.25">
      <c r="A40" s="6" t="s">
        <v>428</v>
      </c>
      <c r="B40" s="24"/>
      <c r="C40" s="24"/>
      <c r="D40" s="7">
        <f>SUBTOTAL(9,D39:D39)</f>
        <v>70</v>
      </c>
      <c r="E40" s="21"/>
    </row>
    <row r="41" spans="1:5" ht="31.5" customHeight="1" x14ac:dyDescent="0.25">
      <c r="A41" s="4" t="s">
        <v>19</v>
      </c>
      <c r="B41" s="23">
        <v>63073332379</v>
      </c>
      <c r="C41" s="23" t="s">
        <v>1</v>
      </c>
      <c r="D41" s="13">
        <v>804.88</v>
      </c>
      <c r="E41" s="20" t="s">
        <v>35</v>
      </c>
    </row>
    <row r="42" spans="1:5" ht="31.5" customHeight="1" x14ac:dyDescent="0.25">
      <c r="A42" s="6" t="s">
        <v>62</v>
      </c>
      <c r="B42" s="24"/>
      <c r="C42" s="24"/>
      <c r="D42" s="7">
        <f>SUBTOTAL(9,D41)</f>
        <v>804.88</v>
      </c>
      <c r="E42" s="21"/>
    </row>
    <row r="43" spans="1:5" ht="31.5" customHeight="1" x14ac:dyDescent="0.25">
      <c r="A43" s="4" t="s">
        <v>15</v>
      </c>
      <c r="B43" s="23">
        <v>87311810356</v>
      </c>
      <c r="C43" s="23" t="s">
        <v>235</v>
      </c>
      <c r="D43" s="13">
        <v>13.31</v>
      </c>
      <c r="E43" s="20" t="s">
        <v>38</v>
      </c>
    </row>
    <row r="44" spans="1:5" ht="31.5" customHeight="1" x14ac:dyDescent="0.25">
      <c r="A44" s="6" t="s">
        <v>63</v>
      </c>
      <c r="B44" s="24"/>
      <c r="C44" s="24"/>
      <c r="D44" s="7">
        <f>SUBTOTAL(9,D43)</f>
        <v>13.31</v>
      </c>
      <c r="E44" s="21"/>
    </row>
    <row r="45" spans="1:5" ht="31.5" customHeight="1" x14ac:dyDescent="0.25">
      <c r="A45" s="28" t="s">
        <v>265</v>
      </c>
      <c r="B45" s="29">
        <v>8647229584</v>
      </c>
      <c r="C45" s="29" t="s">
        <v>1</v>
      </c>
      <c r="D45" s="30">
        <v>125</v>
      </c>
      <c r="E45" s="31" t="s">
        <v>143</v>
      </c>
    </row>
    <row r="46" spans="1:5" ht="31.5" customHeight="1" x14ac:dyDescent="0.25">
      <c r="A46" s="28" t="s">
        <v>265</v>
      </c>
      <c r="B46" s="29">
        <v>8647229584</v>
      </c>
      <c r="C46" s="29" t="s">
        <v>1</v>
      </c>
      <c r="D46" s="30">
        <v>14940</v>
      </c>
      <c r="E46" s="31" t="s">
        <v>41</v>
      </c>
    </row>
    <row r="47" spans="1:5" ht="31.5" customHeight="1" x14ac:dyDescent="0.25">
      <c r="A47" s="6" t="s">
        <v>266</v>
      </c>
      <c r="B47" s="24"/>
      <c r="C47" s="24"/>
      <c r="D47" s="7">
        <f>SUBTOTAL(9,D45:D45:D46)</f>
        <v>15065</v>
      </c>
      <c r="E47" s="21"/>
    </row>
    <row r="48" spans="1:5" ht="31.5" customHeight="1" x14ac:dyDescent="0.25">
      <c r="A48" s="4" t="s">
        <v>25</v>
      </c>
      <c r="B48" s="23">
        <v>81793146560</v>
      </c>
      <c r="C48" s="23" t="s">
        <v>1</v>
      </c>
      <c r="D48" s="13">
        <v>48.54</v>
      </c>
      <c r="E48" s="20" t="s">
        <v>38</v>
      </c>
    </row>
    <row r="49" spans="1:5" ht="31.5" customHeight="1" x14ac:dyDescent="0.25">
      <c r="A49" s="6" t="s">
        <v>64</v>
      </c>
      <c r="B49" s="24"/>
      <c r="C49" s="24"/>
      <c r="D49" s="7">
        <f>SUBTOTAL(9,D48)</f>
        <v>48.54</v>
      </c>
      <c r="E49" s="21"/>
    </row>
    <row r="50" spans="1:5" s="32" customFormat="1" ht="31.5" customHeight="1" x14ac:dyDescent="0.25">
      <c r="A50" s="28" t="s">
        <v>66</v>
      </c>
      <c r="B50" s="23">
        <v>80572192786</v>
      </c>
      <c r="C50" s="29" t="s">
        <v>1</v>
      </c>
      <c r="D50" s="30">
        <v>160.06</v>
      </c>
      <c r="E50" s="31" t="s">
        <v>34</v>
      </c>
    </row>
    <row r="51" spans="1:5" ht="31.5" customHeight="1" x14ac:dyDescent="0.25">
      <c r="A51" s="6" t="s">
        <v>371</v>
      </c>
      <c r="B51" s="24"/>
      <c r="C51" s="24"/>
      <c r="D51" s="7">
        <f>SUBTOTAL(9,D50)</f>
        <v>160.06</v>
      </c>
      <c r="E51" s="21"/>
    </row>
    <row r="52" spans="1:5" s="32" customFormat="1" ht="31.5" customHeight="1" x14ac:dyDescent="0.25">
      <c r="A52" s="28" t="s">
        <v>102</v>
      </c>
      <c r="B52" s="29">
        <v>67536083461</v>
      </c>
      <c r="C52" s="29" t="s">
        <v>1</v>
      </c>
      <c r="D52" s="30">
        <v>50.189</v>
      </c>
      <c r="E52" s="31" t="s">
        <v>43</v>
      </c>
    </row>
    <row r="53" spans="1:5" ht="31.5" customHeight="1" x14ac:dyDescent="0.25">
      <c r="A53" s="6" t="s">
        <v>103</v>
      </c>
      <c r="B53" s="24"/>
      <c r="C53" s="24"/>
      <c r="D53" s="7">
        <f>SUBTOTAL(9,D52)</f>
        <v>50.189</v>
      </c>
      <c r="E53" s="21"/>
    </row>
    <row r="54" spans="1:5" ht="31.5" customHeight="1" x14ac:dyDescent="0.25">
      <c r="A54" s="28" t="s">
        <v>104</v>
      </c>
      <c r="B54" s="29">
        <v>27759560625</v>
      </c>
      <c r="C54" s="29" t="s">
        <v>1</v>
      </c>
      <c r="D54" s="13">
        <v>101.42</v>
      </c>
      <c r="E54" s="31" t="s">
        <v>35</v>
      </c>
    </row>
    <row r="55" spans="1:5" ht="31.5" customHeight="1" x14ac:dyDescent="0.25">
      <c r="A55" s="6" t="s">
        <v>105</v>
      </c>
      <c r="B55" s="24"/>
      <c r="C55" s="24"/>
      <c r="D55" s="7">
        <f>SUBTOTAL(9,D54)</f>
        <v>101.42</v>
      </c>
      <c r="E55" s="21"/>
    </row>
    <row r="56" spans="1:5" s="32" customFormat="1" ht="31.5" customHeight="1" x14ac:dyDescent="0.25">
      <c r="A56" s="28" t="s">
        <v>268</v>
      </c>
      <c r="B56" s="29">
        <v>93245284305</v>
      </c>
      <c r="C56" s="29" t="s">
        <v>1</v>
      </c>
      <c r="D56" s="13">
        <v>898028.38</v>
      </c>
      <c r="E56" s="31" t="s">
        <v>300</v>
      </c>
    </row>
    <row r="57" spans="1:5" s="32" customFormat="1" ht="31.5" customHeight="1" x14ac:dyDescent="0.25">
      <c r="A57" s="28" t="s">
        <v>268</v>
      </c>
      <c r="B57" s="29">
        <v>93245284305</v>
      </c>
      <c r="C57" s="29" t="s">
        <v>1</v>
      </c>
      <c r="D57" s="13">
        <v>458266</v>
      </c>
      <c r="E57" s="31" t="s">
        <v>375</v>
      </c>
    </row>
    <row r="58" spans="1:5" ht="31.5" customHeight="1" x14ac:dyDescent="0.25">
      <c r="A58" s="6" t="s">
        <v>269</v>
      </c>
      <c r="B58" s="24"/>
      <c r="C58" s="24"/>
      <c r="D58" s="7">
        <f>SUBTOTAL(9,D56:D57)</f>
        <v>1356294.38</v>
      </c>
      <c r="E58" s="21"/>
    </row>
    <row r="59" spans="1:5" ht="31.5" customHeight="1" x14ac:dyDescent="0.25">
      <c r="A59" s="4" t="s">
        <v>80</v>
      </c>
      <c r="B59" s="23">
        <v>85934202990</v>
      </c>
      <c r="C59" s="23" t="s">
        <v>1</v>
      </c>
      <c r="D59" s="13">
        <v>100</v>
      </c>
      <c r="E59" s="20" t="s">
        <v>42</v>
      </c>
    </row>
    <row r="60" spans="1:5" ht="31.5" customHeight="1" x14ac:dyDescent="0.25">
      <c r="A60" s="6" t="s">
        <v>81</v>
      </c>
      <c r="B60" s="24"/>
      <c r="C60" s="24"/>
      <c r="D60" s="7">
        <f>SUBTOTAL(9,D59)</f>
        <v>100</v>
      </c>
      <c r="E60" s="21"/>
    </row>
    <row r="61" spans="1:5" s="32" customFormat="1" ht="31.5" customHeight="1" x14ac:dyDescent="0.25">
      <c r="A61" s="28" t="s">
        <v>445</v>
      </c>
      <c r="B61" s="29">
        <v>89734896635</v>
      </c>
      <c r="C61" s="29" t="s">
        <v>1</v>
      </c>
      <c r="D61" s="30">
        <v>4</v>
      </c>
      <c r="E61" s="31" t="s">
        <v>447</v>
      </c>
    </row>
    <row r="62" spans="1:5" ht="31.5" customHeight="1" x14ac:dyDescent="0.25">
      <c r="A62" s="6" t="s">
        <v>446</v>
      </c>
      <c r="B62" s="24"/>
      <c r="C62" s="24"/>
      <c r="D62" s="7">
        <f>SUBTOTAL(9,D61)</f>
        <v>4</v>
      </c>
      <c r="E62" s="21"/>
    </row>
    <row r="63" spans="1:5" ht="31.5" customHeight="1" x14ac:dyDescent="0.25">
      <c r="A63" s="4" t="s">
        <v>12</v>
      </c>
      <c r="B63" s="23">
        <v>45552012966</v>
      </c>
      <c r="C63" s="23" t="s">
        <v>13</v>
      </c>
      <c r="D63" s="13">
        <v>19.21</v>
      </c>
      <c r="E63" s="20" t="s">
        <v>39</v>
      </c>
    </row>
    <row r="64" spans="1:5" ht="31.5" customHeight="1" x14ac:dyDescent="0.25">
      <c r="A64" s="6" t="s">
        <v>68</v>
      </c>
      <c r="B64" s="24"/>
      <c r="C64" s="24"/>
      <c r="D64" s="7">
        <f>SUBTOTAL(9,D63:D63)</f>
        <v>19.21</v>
      </c>
      <c r="E64" s="21"/>
    </row>
    <row r="65" spans="1:5" ht="31.5" customHeight="1" x14ac:dyDescent="0.25">
      <c r="A65" s="4" t="s">
        <v>346</v>
      </c>
      <c r="B65" s="23">
        <v>59143170280</v>
      </c>
      <c r="C65" s="23" t="s">
        <v>163</v>
      </c>
      <c r="D65" s="13">
        <v>331.81</v>
      </c>
      <c r="E65" s="20" t="s">
        <v>42</v>
      </c>
    </row>
    <row r="66" spans="1:5" ht="31.5" customHeight="1" x14ac:dyDescent="0.25">
      <c r="A66" s="6" t="s">
        <v>347</v>
      </c>
      <c r="B66" s="24"/>
      <c r="C66" s="24"/>
      <c r="D66" s="7">
        <f>SUBTOTAL(9,D65:D65)</f>
        <v>331.81</v>
      </c>
      <c r="E66" s="21"/>
    </row>
    <row r="67" spans="1:5" s="32" customFormat="1" ht="31.5" customHeight="1" x14ac:dyDescent="0.25">
      <c r="A67" s="4" t="s">
        <v>78</v>
      </c>
      <c r="B67" s="23">
        <v>55866154650</v>
      </c>
      <c r="C67" s="23" t="s">
        <v>1</v>
      </c>
      <c r="D67" s="13">
        <v>6739.91</v>
      </c>
      <c r="E67" s="20" t="s">
        <v>40</v>
      </c>
    </row>
    <row r="68" spans="1:5" s="32" customFormat="1" ht="31.5" customHeight="1" x14ac:dyDescent="0.25">
      <c r="A68" s="4" t="s">
        <v>78</v>
      </c>
      <c r="B68" s="23">
        <v>55866154650</v>
      </c>
      <c r="C68" s="23" t="s">
        <v>1</v>
      </c>
      <c r="D68" s="13">
        <v>1387.08</v>
      </c>
      <c r="E68" s="20" t="s">
        <v>35</v>
      </c>
    </row>
    <row r="69" spans="1:5" ht="31.5" customHeight="1" x14ac:dyDescent="0.25">
      <c r="A69" s="6" t="s">
        <v>94</v>
      </c>
      <c r="B69" s="24"/>
      <c r="C69" s="24"/>
      <c r="D69" s="7">
        <f>SUBTOTAL(9,D67:D68)</f>
        <v>8126.99</v>
      </c>
      <c r="E69" s="21"/>
    </row>
    <row r="70" spans="1:5" s="32" customFormat="1" ht="31.5" customHeight="1" x14ac:dyDescent="0.25">
      <c r="A70" s="28" t="s">
        <v>430</v>
      </c>
      <c r="B70" s="29">
        <v>71561747580</v>
      </c>
      <c r="C70" s="29" t="s">
        <v>1</v>
      </c>
      <c r="D70" s="30">
        <v>847.5</v>
      </c>
      <c r="E70" s="31" t="s">
        <v>43</v>
      </c>
    </row>
    <row r="71" spans="1:5" ht="31.5" customHeight="1" x14ac:dyDescent="0.25">
      <c r="A71" s="6" t="s">
        <v>431</v>
      </c>
      <c r="B71" s="24"/>
      <c r="C71" s="24"/>
      <c r="D71" s="7">
        <f>SUBTOTAL(9,D69:D70)</f>
        <v>847.5</v>
      </c>
      <c r="E71" s="21"/>
    </row>
    <row r="72" spans="1:5" ht="31.5" customHeight="1" x14ac:dyDescent="0.25">
      <c r="A72" s="28" t="s">
        <v>432</v>
      </c>
      <c r="B72" s="29">
        <v>76652749325</v>
      </c>
      <c r="C72" s="29" t="s">
        <v>434</v>
      </c>
      <c r="D72" s="30">
        <v>5518.75</v>
      </c>
      <c r="E72" s="31" t="s">
        <v>164</v>
      </c>
    </row>
    <row r="73" spans="1:5" ht="31.5" customHeight="1" x14ac:dyDescent="0.25">
      <c r="A73" s="6" t="s">
        <v>433</v>
      </c>
      <c r="B73" s="24"/>
      <c r="C73" s="24"/>
      <c r="D73" s="7">
        <f>SUBTOTAL(9,D71:D72)</f>
        <v>5518.75</v>
      </c>
      <c r="E73" s="21"/>
    </row>
    <row r="74" spans="1:5" s="32" customFormat="1" ht="31.5" customHeight="1" x14ac:dyDescent="0.25">
      <c r="A74" s="28" t="s">
        <v>273</v>
      </c>
      <c r="B74" s="29">
        <v>49483564012</v>
      </c>
      <c r="C74" s="29" t="s">
        <v>162</v>
      </c>
      <c r="D74" s="30">
        <v>53.26</v>
      </c>
      <c r="E74" s="31" t="s">
        <v>35</v>
      </c>
    </row>
    <row r="75" spans="1:5" ht="31.5" customHeight="1" x14ac:dyDescent="0.25">
      <c r="A75" s="6" t="s">
        <v>274</v>
      </c>
      <c r="B75" s="24"/>
      <c r="C75" s="24"/>
      <c r="D75" s="7">
        <f>SUBTOTAL(9,D69:D74)</f>
        <v>6419.51</v>
      </c>
      <c r="E75" s="21"/>
    </row>
    <row r="76" spans="1:5" ht="31.5" customHeight="1" x14ac:dyDescent="0.25">
      <c r="A76" s="12" t="s">
        <v>71</v>
      </c>
      <c r="B76" s="25">
        <v>2535697732</v>
      </c>
      <c r="C76" s="29" t="s">
        <v>1</v>
      </c>
      <c r="D76" s="13">
        <v>102.66</v>
      </c>
      <c r="E76" s="22" t="s">
        <v>47</v>
      </c>
    </row>
    <row r="77" spans="1:5" ht="31.5" customHeight="1" x14ac:dyDescent="0.25">
      <c r="A77" s="6" t="s">
        <v>72</v>
      </c>
      <c r="B77" s="24"/>
      <c r="C77" s="24"/>
      <c r="D77" s="7">
        <f>SUBTOTAL(9,D76)</f>
        <v>102.66</v>
      </c>
      <c r="E77" s="21"/>
    </row>
    <row r="78" spans="1:5" s="32" customFormat="1" ht="31.5" customHeight="1" x14ac:dyDescent="0.25">
      <c r="A78" s="28" t="s">
        <v>277</v>
      </c>
      <c r="B78" s="29">
        <v>86757663498</v>
      </c>
      <c r="C78" s="29" t="s">
        <v>6</v>
      </c>
      <c r="D78" s="30">
        <v>20000</v>
      </c>
      <c r="E78" s="31" t="s">
        <v>41</v>
      </c>
    </row>
    <row r="79" spans="1:5" ht="31.5" customHeight="1" x14ac:dyDescent="0.25">
      <c r="A79" s="6" t="s">
        <v>278</v>
      </c>
      <c r="B79" s="24"/>
      <c r="C79" s="24"/>
      <c r="D79" s="7">
        <f>SUBTOTAL(9,D78)</f>
        <v>20000</v>
      </c>
      <c r="E79" s="21"/>
    </row>
    <row r="80" spans="1:5" s="32" customFormat="1" ht="31.5" customHeight="1" x14ac:dyDescent="0.25">
      <c r="A80" s="28" t="s">
        <v>393</v>
      </c>
      <c r="B80" s="29">
        <v>94917182921</v>
      </c>
      <c r="C80" s="29" t="s">
        <v>1</v>
      </c>
      <c r="D80" s="30">
        <v>323.48</v>
      </c>
      <c r="E80" s="31" t="s">
        <v>143</v>
      </c>
    </row>
    <row r="81" spans="1:8" s="32" customFormat="1" ht="31.5" customHeight="1" x14ac:dyDescent="0.25">
      <c r="A81" s="28" t="s">
        <v>393</v>
      </c>
      <c r="B81" s="29">
        <v>94917182921</v>
      </c>
      <c r="C81" s="29" t="s">
        <v>1</v>
      </c>
      <c r="D81" s="30">
        <v>2891.98</v>
      </c>
      <c r="E81" s="31" t="s">
        <v>440</v>
      </c>
    </row>
    <row r="82" spans="1:8" ht="31.5" customHeight="1" x14ac:dyDescent="0.25">
      <c r="A82" s="6" t="s">
        <v>392</v>
      </c>
      <c r="B82" s="24"/>
      <c r="C82" s="24"/>
      <c r="D82" s="7">
        <f>SUBTOTAL(9,D80:D81)</f>
        <v>3215.46</v>
      </c>
      <c r="E82" s="21"/>
    </row>
    <row r="83" spans="1:8" s="32" customFormat="1" ht="31.5" customHeight="1" x14ac:dyDescent="0.25">
      <c r="A83" s="28" t="s">
        <v>358</v>
      </c>
      <c r="B83" s="29">
        <v>30641829498</v>
      </c>
      <c r="C83" s="29" t="s">
        <v>1</v>
      </c>
      <c r="D83" s="30">
        <v>105.51</v>
      </c>
      <c r="E83" s="31" t="s">
        <v>144</v>
      </c>
    </row>
    <row r="84" spans="1:8" ht="31.5" customHeight="1" x14ac:dyDescent="0.25">
      <c r="A84" s="6" t="s">
        <v>361</v>
      </c>
      <c r="B84" s="24"/>
      <c r="C84" s="24"/>
      <c r="D84" s="7">
        <f>SUBTOTAL(9,D83)</f>
        <v>105.51</v>
      </c>
      <c r="E84" s="21"/>
    </row>
    <row r="85" spans="1:8" ht="31.5" customHeight="1" x14ac:dyDescent="0.25">
      <c r="A85" s="4" t="s">
        <v>22</v>
      </c>
      <c r="B85" s="23">
        <v>82812328597</v>
      </c>
      <c r="C85" s="23" t="s">
        <v>1</v>
      </c>
      <c r="D85" s="13">
        <v>21330</v>
      </c>
      <c r="E85" s="20" t="s">
        <v>43</v>
      </c>
      <c r="H85" s="14"/>
    </row>
    <row r="86" spans="1:8" ht="31.5" customHeight="1" x14ac:dyDescent="0.25">
      <c r="A86" s="6" t="s">
        <v>73</v>
      </c>
      <c r="B86" s="24"/>
      <c r="C86" s="24"/>
      <c r="D86" s="7">
        <f>SUBTOTAL(9,D85:D85)</f>
        <v>21330</v>
      </c>
      <c r="E86" s="21"/>
    </row>
    <row r="87" spans="1:8" s="32" customFormat="1" ht="31.5" customHeight="1" x14ac:dyDescent="0.25">
      <c r="A87" s="28" t="s">
        <v>441</v>
      </c>
      <c r="B87" s="29">
        <v>2023029348</v>
      </c>
      <c r="C87" s="29" t="s">
        <v>1</v>
      </c>
      <c r="D87" s="30">
        <v>3.44</v>
      </c>
      <c r="E87" s="31" t="s">
        <v>444</v>
      </c>
    </row>
    <row r="88" spans="1:8" ht="31.5" customHeight="1" x14ac:dyDescent="0.25">
      <c r="A88" s="6" t="s">
        <v>442</v>
      </c>
      <c r="B88" s="24"/>
      <c r="C88" s="24"/>
      <c r="D88" s="7">
        <f>SUBTOTAL(9,D87)</f>
        <v>3.44</v>
      </c>
      <c r="E88" s="21"/>
    </row>
    <row r="89" spans="1:8" s="32" customFormat="1" ht="31.5" customHeight="1" x14ac:dyDescent="0.25">
      <c r="A89" s="28" t="s">
        <v>450</v>
      </c>
      <c r="B89" s="29">
        <v>20198022983</v>
      </c>
      <c r="C89" s="29" t="s">
        <v>452</v>
      </c>
      <c r="D89" s="30">
        <v>150</v>
      </c>
      <c r="E89" s="31" t="s">
        <v>453</v>
      </c>
    </row>
    <row r="90" spans="1:8" ht="31.5" customHeight="1" x14ac:dyDescent="0.25">
      <c r="A90" s="6" t="s">
        <v>451</v>
      </c>
      <c r="B90" s="24"/>
      <c r="C90" s="24"/>
      <c r="D90" s="7">
        <f>SUBTOTAL(9,D89)</f>
        <v>150</v>
      </c>
      <c r="E90" s="21"/>
    </row>
    <row r="91" spans="1:8" s="32" customFormat="1" ht="31.5" customHeight="1" x14ac:dyDescent="0.25">
      <c r="A91" s="28" t="s">
        <v>437</v>
      </c>
      <c r="B91" s="29">
        <v>92210191658</v>
      </c>
      <c r="C91" s="29" t="s">
        <v>1</v>
      </c>
      <c r="D91" s="30">
        <v>13.9</v>
      </c>
      <c r="E91" s="31" t="s">
        <v>38</v>
      </c>
    </row>
    <row r="92" spans="1:8" ht="31.5" customHeight="1" x14ac:dyDescent="0.25">
      <c r="A92" s="6" t="s">
        <v>438</v>
      </c>
      <c r="B92" s="24"/>
      <c r="C92" s="24"/>
      <c r="D92" s="7">
        <f>SUBTOTAL(9,D91:D91)</f>
        <v>13.9</v>
      </c>
      <c r="E92" s="21"/>
    </row>
    <row r="93" spans="1:8" s="32" customFormat="1" ht="31.5" customHeight="1" x14ac:dyDescent="0.25">
      <c r="A93" s="28" t="s">
        <v>435</v>
      </c>
      <c r="B93" s="29">
        <v>29050776382</v>
      </c>
      <c r="C93" s="29" t="s">
        <v>1</v>
      </c>
      <c r="D93" s="30">
        <v>10.65</v>
      </c>
      <c r="E93" s="31" t="s">
        <v>38</v>
      </c>
    </row>
    <row r="94" spans="1:8" ht="31.5" customHeight="1" x14ac:dyDescent="0.25">
      <c r="A94" s="6" t="s">
        <v>436</v>
      </c>
      <c r="B94" s="24"/>
      <c r="C94" s="24"/>
      <c r="D94" s="7">
        <f>SUBTOTAL(9,D93:D93)</f>
        <v>10.65</v>
      </c>
      <c r="E94" s="21"/>
    </row>
    <row r="95" spans="1:8" s="32" customFormat="1" ht="31.5" customHeight="1" x14ac:dyDescent="0.25">
      <c r="A95" s="28" t="s">
        <v>448</v>
      </c>
      <c r="B95" s="29">
        <v>14396624279</v>
      </c>
      <c r="C95" s="29" t="s">
        <v>1</v>
      </c>
      <c r="D95" s="30">
        <v>6.9</v>
      </c>
      <c r="E95" s="31" t="s">
        <v>447</v>
      </c>
    </row>
    <row r="96" spans="1:8" ht="31.5" customHeight="1" x14ac:dyDescent="0.25">
      <c r="A96" s="6" t="s">
        <v>449</v>
      </c>
      <c r="B96" s="24"/>
      <c r="C96" s="24"/>
      <c r="D96" s="7">
        <f>SUBTOTAL(9,D95:D95)</f>
        <v>6.9</v>
      </c>
      <c r="E96" s="21"/>
    </row>
    <row r="97" spans="1:7" s="32" customFormat="1" ht="31.5" customHeight="1" x14ac:dyDescent="0.25">
      <c r="A97" s="28" t="s">
        <v>3</v>
      </c>
      <c r="B97" s="29">
        <v>83416546499</v>
      </c>
      <c r="C97" s="29" t="s">
        <v>1</v>
      </c>
      <c r="D97" s="30">
        <v>186.33</v>
      </c>
      <c r="E97" s="31" t="s">
        <v>39</v>
      </c>
    </row>
    <row r="98" spans="1:7" ht="31.5" customHeight="1" x14ac:dyDescent="0.25">
      <c r="A98" s="6" t="s">
        <v>281</v>
      </c>
      <c r="B98" s="24"/>
      <c r="C98" s="24"/>
      <c r="D98" s="7">
        <f>SUBTOTAL(9,D97)</f>
        <v>186.33</v>
      </c>
      <c r="E98" s="21"/>
    </row>
    <row r="99" spans="1:7" ht="31.5" customHeight="1" x14ac:dyDescent="0.25">
      <c r="A99" s="4" t="s">
        <v>24</v>
      </c>
      <c r="B99" s="23">
        <v>82031999604</v>
      </c>
      <c r="C99" s="23" t="s">
        <v>1</v>
      </c>
      <c r="D99" s="13">
        <v>376.73</v>
      </c>
      <c r="E99" s="20" t="s">
        <v>34</v>
      </c>
      <c r="G99" s="14"/>
    </row>
    <row r="100" spans="1:7" ht="31.5" customHeight="1" x14ac:dyDescent="0.25">
      <c r="A100" s="6" t="s">
        <v>75</v>
      </c>
      <c r="B100" s="24"/>
      <c r="C100" s="24"/>
      <c r="D100" s="7">
        <f>SUBTOTAL(9,D99)</f>
        <v>376.73</v>
      </c>
      <c r="E100" s="21"/>
    </row>
    <row r="101" spans="1:7" ht="31.5" customHeight="1" x14ac:dyDescent="0.25">
      <c r="A101" s="28" t="s">
        <v>306</v>
      </c>
      <c r="B101" s="29">
        <v>85584865987</v>
      </c>
      <c r="C101" s="29" t="s">
        <v>1</v>
      </c>
      <c r="D101" s="30">
        <v>23.88</v>
      </c>
      <c r="E101" s="31" t="s">
        <v>39</v>
      </c>
    </row>
    <row r="102" spans="1:7" ht="31.5" customHeight="1" x14ac:dyDescent="0.25">
      <c r="A102" s="6" t="s">
        <v>282</v>
      </c>
      <c r="B102" s="24"/>
      <c r="C102" s="24"/>
      <c r="D102" s="7">
        <f>SUBTOTAL(9,D101)</f>
        <v>23.88</v>
      </c>
      <c r="E102" s="21"/>
    </row>
    <row r="103" spans="1:7" x14ac:dyDescent="0.25">
      <c r="A103" s="6"/>
      <c r="B103" s="8"/>
      <c r="C103" s="8"/>
      <c r="D103" s="7"/>
      <c r="E103" s="8"/>
    </row>
    <row r="104" spans="1:7" s="11" customFormat="1" ht="14.25" customHeight="1" x14ac:dyDescent="0.25">
      <c r="A104" s="9" t="s">
        <v>425</v>
      </c>
      <c r="B104" s="9"/>
      <c r="C104" s="9"/>
      <c r="D104" s="10">
        <f>SUBTOTAL(9,D8:D102)</f>
        <v>1534934.6689999995</v>
      </c>
      <c r="E104" s="9"/>
    </row>
    <row r="107" spans="1:7" x14ac:dyDescent="0.25">
      <c r="D107" s="14"/>
    </row>
    <row r="108" spans="1:7" x14ac:dyDescent="0.25">
      <c r="D108" s="14"/>
    </row>
    <row r="111" spans="1:7" x14ac:dyDescent="0.25">
      <c r="D111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8AE5-EBC7-4ED2-A09E-74124511B0F2}">
  <dimension ref="A1:E16"/>
  <sheetViews>
    <sheetView zoomScaleNormal="100" workbookViewId="0">
      <selection activeCell="Q25" sqref="Q25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5" ht="23.25" customHeight="1" x14ac:dyDescent="0.25">
      <c r="A1" s="11" t="s">
        <v>31</v>
      </c>
    </row>
    <row r="2" spans="1:5" ht="23.25" customHeight="1" x14ac:dyDescent="0.25">
      <c r="A2" s="1" t="s">
        <v>32</v>
      </c>
    </row>
    <row r="3" spans="1:5" ht="23.25" customHeight="1" x14ac:dyDescent="0.25">
      <c r="A3" s="1" t="s">
        <v>0</v>
      </c>
    </row>
    <row r="4" spans="1:5" x14ac:dyDescent="0.25">
      <c r="A4" s="1"/>
    </row>
    <row r="5" spans="1:5" x14ac:dyDescent="0.25">
      <c r="A5" s="51" t="s">
        <v>422</v>
      </c>
      <c r="B5" s="51"/>
    </row>
    <row r="8" spans="1:5" ht="37.5" customHeight="1" x14ac:dyDescent="0.25">
      <c r="A8" s="3" t="s">
        <v>48</v>
      </c>
      <c r="B8" s="3" t="s">
        <v>48</v>
      </c>
    </row>
    <row r="9" spans="1:5" ht="25.5" customHeight="1" x14ac:dyDescent="0.25">
      <c r="A9" s="2">
        <v>68739.16</v>
      </c>
      <c r="B9" s="18" t="s">
        <v>51</v>
      </c>
    </row>
    <row r="10" spans="1:5" ht="25.5" customHeight="1" x14ac:dyDescent="0.25">
      <c r="A10" s="19">
        <v>11403.43</v>
      </c>
      <c r="B10" s="18" t="s">
        <v>49</v>
      </c>
    </row>
    <row r="11" spans="1:5" ht="25.5" customHeight="1" x14ac:dyDescent="0.25">
      <c r="A11" s="19">
        <v>988.59</v>
      </c>
      <c r="B11" s="18" t="s">
        <v>50</v>
      </c>
    </row>
    <row r="12" spans="1:5" ht="25.5" customHeight="1" x14ac:dyDescent="0.25">
      <c r="A12" s="16">
        <f>SUBTOTAL(9,A9:A11)</f>
        <v>81131.179999999993</v>
      </c>
      <c r="B12" s="15" t="s">
        <v>423</v>
      </c>
    </row>
    <row r="16" spans="1:5" x14ac:dyDescent="0.25">
      <c r="E16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97111-C052-49E1-8E40-B9D157D6CD6F}">
  <dimension ref="A1:H110"/>
  <sheetViews>
    <sheetView showGridLines="0" zoomScaleNormal="100" workbookViewId="0">
      <selection activeCell="I10" sqref="I10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377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515.96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515.96</v>
      </c>
      <c r="E9" s="21"/>
    </row>
    <row r="10" spans="1:5" ht="31.5" customHeight="1" x14ac:dyDescent="0.25">
      <c r="A10" s="4" t="s">
        <v>2</v>
      </c>
      <c r="B10" s="23">
        <v>36885326631</v>
      </c>
      <c r="C10" s="23" t="s">
        <v>1</v>
      </c>
      <c r="D10" s="13">
        <v>166.25</v>
      </c>
      <c r="E10" s="20" t="s">
        <v>41</v>
      </c>
    </row>
    <row r="11" spans="1:5" ht="31.5" customHeight="1" x14ac:dyDescent="0.25">
      <c r="A11" s="6" t="s">
        <v>53</v>
      </c>
      <c r="B11" s="24"/>
      <c r="C11" s="24"/>
      <c r="D11" s="7">
        <f>SUBTOTAL(9,D10)</f>
        <v>166.25</v>
      </c>
      <c r="E11" s="21"/>
    </row>
    <row r="12" spans="1:5" ht="31.5" customHeight="1" x14ac:dyDescent="0.25">
      <c r="A12" s="28" t="s">
        <v>174</v>
      </c>
      <c r="B12" s="29">
        <v>79067915635</v>
      </c>
      <c r="C12" s="29" t="s">
        <v>176</v>
      </c>
      <c r="D12" s="30">
        <v>930</v>
      </c>
      <c r="E12" s="31" t="s">
        <v>42</v>
      </c>
    </row>
    <row r="13" spans="1:5" ht="31.5" customHeight="1" x14ac:dyDescent="0.25">
      <c r="A13" s="6" t="s">
        <v>175</v>
      </c>
      <c r="B13" s="24"/>
      <c r="C13" s="24"/>
      <c r="D13" s="7">
        <f>SUBTOTAL(9,D12)</f>
        <v>930</v>
      </c>
      <c r="E13" s="21"/>
    </row>
    <row r="14" spans="1:5" s="32" customFormat="1" ht="31.5" customHeight="1" x14ac:dyDescent="0.25">
      <c r="A14" s="28" t="s">
        <v>381</v>
      </c>
      <c r="B14" s="29">
        <v>76506138139</v>
      </c>
      <c r="C14" s="29" t="s">
        <v>1</v>
      </c>
      <c r="D14" s="30">
        <v>4161</v>
      </c>
      <c r="E14" s="31" t="s">
        <v>416</v>
      </c>
    </row>
    <row r="15" spans="1:5" s="32" customFormat="1" ht="31.5" customHeight="1" x14ac:dyDescent="0.25">
      <c r="A15" s="28" t="s">
        <v>381</v>
      </c>
      <c r="B15" s="29">
        <v>76506138139</v>
      </c>
      <c r="C15" s="29" t="s">
        <v>1</v>
      </c>
      <c r="D15" s="30">
        <v>3872.75</v>
      </c>
      <c r="E15" s="31" t="s">
        <v>43</v>
      </c>
    </row>
    <row r="16" spans="1:5" ht="31.5" customHeight="1" x14ac:dyDescent="0.25">
      <c r="A16" s="6" t="s">
        <v>419</v>
      </c>
      <c r="B16" s="24"/>
      <c r="C16" s="24"/>
      <c r="D16" s="7">
        <f>SUBTOTAL(9,D14:D15)</f>
        <v>8033.75</v>
      </c>
      <c r="E16" s="21"/>
    </row>
    <row r="17" spans="1:5" ht="31.5" customHeight="1" x14ac:dyDescent="0.25">
      <c r="A17" s="28" t="s">
        <v>403</v>
      </c>
      <c r="B17" s="29">
        <v>42134094087</v>
      </c>
      <c r="C17" s="29" t="s">
        <v>405</v>
      </c>
      <c r="D17" s="30">
        <v>239.89</v>
      </c>
      <c r="E17" s="31" t="s">
        <v>41</v>
      </c>
    </row>
    <row r="18" spans="1:5" ht="31.5" customHeight="1" x14ac:dyDescent="0.25">
      <c r="A18" s="6" t="s">
        <v>404</v>
      </c>
      <c r="B18" s="24"/>
      <c r="C18" s="24"/>
      <c r="D18" s="7">
        <f>SUBTOTAL(9,D16:D17)</f>
        <v>239.89</v>
      </c>
      <c r="E18" s="21"/>
    </row>
    <row r="19" spans="1:5" ht="31.5" customHeight="1" x14ac:dyDescent="0.25">
      <c r="A19" s="28" t="s">
        <v>406</v>
      </c>
      <c r="B19" s="29">
        <v>28139774461</v>
      </c>
      <c r="C19" s="29" t="s">
        <v>1</v>
      </c>
      <c r="D19" s="30">
        <v>1551.23</v>
      </c>
      <c r="E19" s="31" t="s">
        <v>41</v>
      </c>
    </row>
    <row r="20" spans="1:5" ht="31.5" customHeight="1" x14ac:dyDescent="0.25">
      <c r="A20" s="34" t="s">
        <v>407</v>
      </c>
      <c r="B20" s="24"/>
      <c r="C20" s="24"/>
      <c r="D20" s="7">
        <f>SUBTOTAL(9,D18:D19)</f>
        <v>1551.23</v>
      </c>
      <c r="E20" s="21"/>
    </row>
    <row r="21" spans="1:5" s="32" customFormat="1" ht="31.5" customHeight="1" x14ac:dyDescent="0.25">
      <c r="A21" s="28" t="s">
        <v>382</v>
      </c>
      <c r="B21" s="29">
        <v>53803403777</v>
      </c>
      <c r="C21" s="29" t="s">
        <v>1</v>
      </c>
      <c r="D21" s="30">
        <v>1897.35</v>
      </c>
      <c r="E21" s="31" t="s">
        <v>145</v>
      </c>
    </row>
    <row r="22" spans="1:5" ht="31.5" customHeight="1" x14ac:dyDescent="0.25">
      <c r="A22" s="34" t="s">
        <v>414</v>
      </c>
      <c r="B22" s="24"/>
      <c r="C22" s="24"/>
      <c r="D22" s="7">
        <f>SUBTOTAL(9,D21)</f>
        <v>1897.35</v>
      </c>
      <c r="E22" s="21"/>
    </row>
    <row r="23" spans="1:5" ht="31.5" customHeight="1" x14ac:dyDescent="0.25">
      <c r="A23" s="4" t="s">
        <v>23</v>
      </c>
      <c r="B23" s="23">
        <v>88866511884</v>
      </c>
      <c r="C23" s="23" t="s">
        <v>1</v>
      </c>
      <c r="D23" s="13">
        <v>61.43</v>
      </c>
      <c r="E23" s="20" t="s">
        <v>43</v>
      </c>
    </row>
    <row r="24" spans="1:5" ht="31.5" customHeight="1" x14ac:dyDescent="0.25">
      <c r="A24" s="6" t="s">
        <v>55</v>
      </c>
      <c r="B24" s="24"/>
      <c r="C24" s="24"/>
      <c r="D24" s="7">
        <f>SUBTOTAL(9,D23)</f>
        <v>61.43</v>
      </c>
      <c r="E24" s="21"/>
    </row>
    <row r="25" spans="1:5" ht="31.5" customHeight="1" x14ac:dyDescent="0.25">
      <c r="A25" s="4" t="s">
        <v>7</v>
      </c>
      <c r="B25" s="23">
        <v>26187994862</v>
      </c>
      <c r="C25" s="23" t="s">
        <v>1</v>
      </c>
      <c r="D25" s="13">
        <v>3040.17</v>
      </c>
      <c r="E25" s="20" t="s">
        <v>44</v>
      </c>
    </row>
    <row r="26" spans="1:5" ht="31.5" customHeight="1" x14ac:dyDescent="0.25">
      <c r="A26" s="6" t="s">
        <v>56</v>
      </c>
      <c r="B26" s="24"/>
      <c r="C26" s="24"/>
      <c r="D26" s="7">
        <f>SUBTOTAL(9,D25)</f>
        <v>3040.17</v>
      </c>
      <c r="E26" s="21"/>
    </row>
    <row r="27" spans="1:5" s="32" customFormat="1" ht="31.5" customHeight="1" x14ac:dyDescent="0.25">
      <c r="A27" s="28" t="s">
        <v>383</v>
      </c>
      <c r="B27" s="29">
        <v>89338385732</v>
      </c>
      <c r="C27" s="29" t="s">
        <v>384</v>
      </c>
      <c r="D27" s="30">
        <v>356.13</v>
      </c>
      <c r="E27" s="31" t="s">
        <v>42</v>
      </c>
    </row>
    <row r="28" spans="1:5" ht="31.5" customHeight="1" x14ac:dyDescent="0.25">
      <c r="A28" s="6" t="s">
        <v>420</v>
      </c>
      <c r="B28" s="24"/>
      <c r="C28" s="24"/>
      <c r="D28" s="7">
        <f>SUBTOTAL(9,D27)</f>
        <v>356.13</v>
      </c>
      <c r="E28" s="21"/>
    </row>
    <row r="29" spans="1:5" s="32" customFormat="1" ht="31.5" customHeight="1" x14ac:dyDescent="0.25">
      <c r="A29" s="28" t="s">
        <v>408</v>
      </c>
      <c r="B29" s="29">
        <v>79589532844</v>
      </c>
      <c r="C29" s="29" t="s">
        <v>162</v>
      </c>
      <c r="D29" s="30">
        <v>3870.95</v>
      </c>
      <c r="E29" s="31" t="s">
        <v>41</v>
      </c>
    </row>
    <row r="30" spans="1:5" ht="31.5" customHeight="1" x14ac:dyDescent="0.25">
      <c r="A30" s="34" t="s">
        <v>409</v>
      </c>
      <c r="B30" s="24"/>
      <c r="C30" s="24"/>
      <c r="D30" s="7">
        <f>SUBTOTAL(9,D29)</f>
        <v>3870.95</v>
      </c>
      <c r="E30" s="21"/>
    </row>
    <row r="31" spans="1:5" ht="31.5" customHeight="1" x14ac:dyDescent="0.25">
      <c r="A31" s="4" t="s">
        <v>77</v>
      </c>
      <c r="B31" s="23"/>
      <c r="C31" s="23" t="s">
        <v>1</v>
      </c>
      <c r="D31" s="13">
        <v>194</v>
      </c>
      <c r="E31" s="20" t="s">
        <v>46</v>
      </c>
    </row>
    <row r="32" spans="1:5" ht="31.5" customHeight="1" x14ac:dyDescent="0.25">
      <c r="A32" s="6" t="s">
        <v>95</v>
      </c>
      <c r="B32" s="24"/>
      <c r="C32" s="24"/>
      <c r="D32" s="7">
        <f>SUBTOTAL(9,D31:D31)</f>
        <v>194</v>
      </c>
      <c r="E32" s="21"/>
    </row>
    <row r="33" spans="1:5" s="32" customFormat="1" ht="31.5" customHeight="1" x14ac:dyDescent="0.25">
      <c r="A33" s="28" t="s">
        <v>388</v>
      </c>
      <c r="B33" s="29">
        <v>40713940035</v>
      </c>
      <c r="C33" s="29" t="s">
        <v>1</v>
      </c>
      <c r="D33" s="30">
        <v>2000</v>
      </c>
      <c r="E33" s="31" t="s">
        <v>143</v>
      </c>
    </row>
    <row r="34" spans="1:5" s="32" customFormat="1" ht="31.5" customHeight="1" x14ac:dyDescent="0.25">
      <c r="A34" s="28" t="s">
        <v>388</v>
      </c>
      <c r="B34" s="29">
        <v>40713940035</v>
      </c>
      <c r="C34" s="29" t="s">
        <v>1</v>
      </c>
      <c r="D34" s="30">
        <v>2034.45</v>
      </c>
      <c r="E34" s="31" t="s">
        <v>417</v>
      </c>
    </row>
    <row r="35" spans="1:5" ht="31.5" customHeight="1" x14ac:dyDescent="0.25">
      <c r="A35" s="6" t="s">
        <v>389</v>
      </c>
      <c r="B35" s="24"/>
      <c r="C35" s="24"/>
      <c r="D35" s="7">
        <f>SUBTOTAL(9,D33:D34)</f>
        <v>4034.45</v>
      </c>
      <c r="E35" s="21"/>
    </row>
    <row r="36" spans="1:5" s="32" customFormat="1" ht="31.5" customHeight="1" x14ac:dyDescent="0.25">
      <c r="A36" s="28" t="s">
        <v>385</v>
      </c>
      <c r="B36" s="23">
        <v>30404089259</v>
      </c>
      <c r="C36" s="29" t="s">
        <v>1</v>
      </c>
      <c r="D36" s="30">
        <v>60</v>
      </c>
      <c r="E36" s="31" t="s">
        <v>38</v>
      </c>
    </row>
    <row r="37" spans="1:5" ht="31.5" customHeight="1" x14ac:dyDescent="0.25">
      <c r="A37" s="6" t="s">
        <v>415</v>
      </c>
      <c r="B37" s="24"/>
      <c r="C37" s="24"/>
      <c r="D37" s="7">
        <f>SUBTOTAL(9,D36)</f>
        <v>60</v>
      </c>
      <c r="E37" s="21"/>
    </row>
    <row r="38" spans="1:5" ht="31.5" customHeight="1" x14ac:dyDescent="0.25">
      <c r="A38" s="4" t="s">
        <v>4</v>
      </c>
      <c r="B38" s="23">
        <v>85821130368</v>
      </c>
      <c r="C38" s="23" t="s">
        <v>1</v>
      </c>
      <c r="D38" s="13">
        <v>3.83</v>
      </c>
      <c r="E38" s="20" t="s">
        <v>42</v>
      </c>
    </row>
    <row r="39" spans="1:5" ht="31.5" customHeight="1" x14ac:dyDescent="0.25">
      <c r="A39" s="6" t="s">
        <v>58</v>
      </c>
      <c r="B39" s="24"/>
      <c r="C39" s="24"/>
      <c r="D39" s="7">
        <f>SUBTOTAL(9,D38:D38)</f>
        <v>3.83</v>
      </c>
      <c r="E39" s="21"/>
    </row>
    <row r="40" spans="1:5" ht="31.5" customHeight="1" x14ac:dyDescent="0.25">
      <c r="A40" s="4" t="s">
        <v>26</v>
      </c>
      <c r="B40" s="26" t="s">
        <v>33</v>
      </c>
      <c r="C40" s="23" t="s">
        <v>1</v>
      </c>
      <c r="D40" s="13">
        <v>487.5</v>
      </c>
      <c r="E40" s="31" t="s">
        <v>42</v>
      </c>
    </row>
    <row r="41" spans="1:5" ht="31.5" customHeight="1" x14ac:dyDescent="0.25">
      <c r="A41" s="6" t="s">
        <v>59</v>
      </c>
      <c r="B41" s="27"/>
      <c r="C41" s="24"/>
      <c r="D41" s="7">
        <f>SUBTOTAL(9,D40:D40)</f>
        <v>487.5</v>
      </c>
      <c r="E41" s="21"/>
    </row>
    <row r="42" spans="1:5" ht="31.5" customHeight="1" x14ac:dyDescent="0.25">
      <c r="A42" s="4" t="s">
        <v>20</v>
      </c>
      <c r="B42" s="23">
        <v>74364571096</v>
      </c>
      <c r="C42" s="23" t="s">
        <v>1</v>
      </c>
      <c r="D42" s="13">
        <v>62.19</v>
      </c>
      <c r="E42" s="20" t="s">
        <v>35</v>
      </c>
    </row>
    <row r="43" spans="1:5" ht="31.5" customHeight="1" x14ac:dyDescent="0.25">
      <c r="A43" s="6" t="s">
        <v>61</v>
      </c>
      <c r="B43" s="24"/>
      <c r="C43" s="24"/>
      <c r="D43" s="7">
        <f>SUBTOTAL(9,D42:D42)</f>
        <v>62.19</v>
      </c>
      <c r="E43" s="21"/>
    </row>
    <row r="44" spans="1:5" ht="31.5" customHeight="1" x14ac:dyDescent="0.25">
      <c r="A44" s="4" t="s">
        <v>19</v>
      </c>
      <c r="B44" s="23">
        <v>63073332379</v>
      </c>
      <c r="C44" s="23" t="s">
        <v>1</v>
      </c>
      <c r="D44" s="13">
        <v>772.32</v>
      </c>
      <c r="E44" s="20" t="s">
        <v>35</v>
      </c>
    </row>
    <row r="45" spans="1:5" ht="31.5" customHeight="1" x14ac:dyDescent="0.25">
      <c r="A45" s="6" t="s">
        <v>62</v>
      </c>
      <c r="B45" s="24"/>
      <c r="C45" s="24"/>
      <c r="D45" s="7">
        <f>SUBTOTAL(9,D44)</f>
        <v>772.32</v>
      </c>
      <c r="E45" s="21"/>
    </row>
    <row r="46" spans="1:5" ht="31.5" customHeight="1" x14ac:dyDescent="0.25">
      <c r="A46" s="4" t="s">
        <v>15</v>
      </c>
      <c r="B46" s="23">
        <v>87311810356</v>
      </c>
      <c r="C46" s="23" t="s">
        <v>235</v>
      </c>
      <c r="D46" s="13">
        <v>17.66</v>
      </c>
      <c r="E46" s="20" t="s">
        <v>38</v>
      </c>
    </row>
    <row r="47" spans="1:5" ht="31.5" customHeight="1" x14ac:dyDescent="0.25">
      <c r="A47" s="6" t="s">
        <v>63</v>
      </c>
      <c r="B47" s="24"/>
      <c r="C47" s="24"/>
      <c r="D47" s="7">
        <f>SUBTOTAL(9,D46)</f>
        <v>17.66</v>
      </c>
      <c r="E47" s="21"/>
    </row>
    <row r="48" spans="1:5" ht="31.5" customHeight="1" x14ac:dyDescent="0.25">
      <c r="A48" s="28" t="s">
        <v>265</v>
      </c>
      <c r="B48" s="29">
        <v>8647229584</v>
      </c>
      <c r="C48" s="29" t="s">
        <v>1</v>
      </c>
      <c r="D48" s="30">
        <v>1310.0999999999999</v>
      </c>
      <c r="E48" s="31" t="s">
        <v>35</v>
      </c>
    </row>
    <row r="49" spans="1:5" ht="31.5" customHeight="1" x14ac:dyDescent="0.25">
      <c r="A49" s="28" t="s">
        <v>265</v>
      </c>
      <c r="B49" s="29">
        <v>8647229584</v>
      </c>
      <c r="C49" s="29" t="s">
        <v>1</v>
      </c>
      <c r="D49" s="30">
        <v>7.05</v>
      </c>
      <c r="E49" s="31" t="s">
        <v>39</v>
      </c>
    </row>
    <row r="50" spans="1:5" ht="31.5" customHeight="1" x14ac:dyDescent="0.25">
      <c r="A50" s="28" t="s">
        <v>265</v>
      </c>
      <c r="B50" s="29">
        <v>8647229584</v>
      </c>
      <c r="C50" s="29" t="s">
        <v>1</v>
      </c>
      <c r="D50" s="30">
        <v>93.5</v>
      </c>
      <c r="E50" s="31" t="s">
        <v>143</v>
      </c>
    </row>
    <row r="51" spans="1:5" ht="31.5" customHeight="1" x14ac:dyDescent="0.25">
      <c r="A51" s="6" t="s">
        <v>266</v>
      </c>
      <c r="B51" s="24"/>
      <c r="C51" s="24"/>
      <c r="D51" s="7">
        <f>SUBTOTAL(9,D48:D49:D50)</f>
        <v>1410.6499999999999</v>
      </c>
      <c r="E51" s="21"/>
    </row>
    <row r="52" spans="1:5" ht="31.5" customHeight="1" x14ac:dyDescent="0.25">
      <c r="A52" s="4" t="s">
        <v>25</v>
      </c>
      <c r="B52" s="23">
        <v>81793146560</v>
      </c>
      <c r="C52" s="23" t="s">
        <v>1</v>
      </c>
      <c r="D52" s="13">
        <v>46.84</v>
      </c>
      <c r="E52" s="20" t="s">
        <v>38</v>
      </c>
    </row>
    <row r="53" spans="1:5" ht="31.5" customHeight="1" x14ac:dyDescent="0.25">
      <c r="A53" s="6" t="s">
        <v>64</v>
      </c>
      <c r="B53" s="24"/>
      <c r="C53" s="24"/>
      <c r="D53" s="7">
        <f>SUBTOTAL(9,D52)</f>
        <v>46.84</v>
      </c>
      <c r="E53" s="21"/>
    </row>
    <row r="54" spans="1:5" ht="31.5" customHeight="1" x14ac:dyDescent="0.25">
      <c r="A54" s="28" t="s">
        <v>66</v>
      </c>
      <c r="B54" s="23">
        <v>80572192786</v>
      </c>
      <c r="C54" s="29" t="s">
        <v>1</v>
      </c>
      <c r="D54" s="30">
        <v>320.12</v>
      </c>
      <c r="E54" s="31" t="s">
        <v>34</v>
      </c>
    </row>
    <row r="55" spans="1:5" ht="31.5" customHeight="1" x14ac:dyDescent="0.25">
      <c r="A55" s="6" t="s">
        <v>371</v>
      </c>
      <c r="B55" s="24"/>
      <c r="C55" s="24"/>
      <c r="D55" s="7">
        <f>SUBTOTAL(9,D54)</f>
        <v>320.12</v>
      </c>
      <c r="E55" s="21"/>
    </row>
    <row r="56" spans="1:5" s="32" customFormat="1" ht="31.5" customHeight="1" x14ac:dyDescent="0.25">
      <c r="A56" s="28" t="s">
        <v>102</v>
      </c>
      <c r="B56" s="29">
        <v>67536083461</v>
      </c>
      <c r="C56" s="29" t="s">
        <v>1</v>
      </c>
      <c r="D56" s="30">
        <v>48.44</v>
      </c>
      <c r="E56" s="31" t="s">
        <v>43</v>
      </c>
    </row>
    <row r="57" spans="1:5" ht="31.5" customHeight="1" x14ac:dyDescent="0.25">
      <c r="A57" s="6" t="s">
        <v>103</v>
      </c>
      <c r="B57" s="24"/>
      <c r="C57" s="24"/>
      <c r="D57" s="7">
        <f>SUBTOTAL(9,D56)</f>
        <v>48.44</v>
      </c>
      <c r="E57" s="21"/>
    </row>
    <row r="58" spans="1:5" ht="31.5" customHeight="1" x14ac:dyDescent="0.25">
      <c r="A58" s="28" t="s">
        <v>104</v>
      </c>
      <c r="B58" s="29">
        <v>27759560625</v>
      </c>
      <c r="C58" s="29" t="s">
        <v>1</v>
      </c>
      <c r="D58" s="13">
        <v>167.27</v>
      </c>
      <c r="E58" s="31" t="s">
        <v>35</v>
      </c>
    </row>
    <row r="59" spans="1:5" ht="31.5" customHeight="1" x14ac:dyDescent="0.25">
      <c r="A59" s="6" t="s">
        <v>105</v>
      </c>
      <c r="B59" s="24"/>
      <c r="C59" s="24"/>
      <c r="D59" s="7">
        <f>SUBTOTAL(9,D58)</f>
        <v>167.27</v>
      </c>
      <c r="E59" s="21"/>
    </row>
    <row r="60" spans="1:5" s="32" customFormat="1" ht="31.5" customHeight="1" x14ac:dyDescent="0.25">
      <c r="A60" s="28" t="s">
        <v>410</v>
      </c>
      <c r="B60" s="29">
        <v>3028888788</v>
      </c>
      <c r="C60" s="29" t="s">
        <v>1</v>
      </c>
      <c r="D60" s="30">
        <v>10724.75</v>
      </c>
      <c r="E60" s="31" t="s">
        <v>41</v>
      </c>
    </row>
    <row r="61" spans="1:5" ht="31.5" customHeight="1" x14ac:dyDescent="0.25">
      <c r="A61" s="34" t="s">
        <v>411</v>
      </c>
      <c r="B61" s="24"/>
      <c r="C61" s="24"/>
      <c r="D61" s="7">
        <f>SUBTOTAL(9,D60)</f>
        <v>10724.75</v>
      </c>
      <c r="E61" s="21"/>
    </row>
    <row r="62" spans="1:5" ht="31.5" customHeight="1" x14ac:dyDescent="0.25">
      <c r="A62" s="4" t="s">
        <v>80</v>
      </c>
      <c r="B62" s="23">
        <v>85934202990</v>
      </c>
      <c r="C62" s="23" t="s">
        <v>1</v>
      </c>
      <c r="D62" s="13">
        <v>100</v>
      </c>
      <c r="E62" s="20" t="s">
        <v>42</v>
      </c>
    </row>
    <row r="63" spans="1:5" ht="31.5" customHeight="1" x14ac:dyDescent="0.25">
      <c r="A63" s="6" t="s">
        <v>81</v>
      </c>
      <c r="B63" s="24"/>
      <c r="C63" s="24"/>
      <c r="D63" s="7">
        <f>SUBTOTAL(9,D62)</f>
        <v>100</v>
      </c>
      <c r="E63" s="21"/>
    </row>
    <row r="64" spans="1:5" ht="31.5" customHeight="1" x14ac:dyDescent="0.25">
      <c r="A64" s="4" t="s">
        <v>12</v>
      </c>
      <c r="B64" s="23">
        <v>45552012966</v>
      </c>
      <c r="C64" s="23" t="s">
        <v>13</v>
      </c>
      <c r="D64" s="13">
        <v>19.21</v>
      </c>
      <c r="E64" s="20" t="s">
        <v>39</v>
      </c>
    </row>
    <row r="65" spans="1:5" ht="31.5" customHeight="1" x14ac:dyDescent="0.25">
      <c r="A65" s="6" t="s">
        <v>68</v>
      </c>
      <c r="B65" s="24"/>
      <c r="C65" s="24"/>
      <c r="D65" s="7">
        <f>SUBTOTAL(9,D64)</f>
        <v>19.21</v>
      </c>
      <c r="E65" s="21"/>
    </row>
    <row r="66" spans="1:5" ht="31.5" customHeight="1" x14ac:dyDescent="0.25">
      <c r="A66" s="4" t="s">
        <v>346</v>
      </c>
      <c r="B66" s="23">
        <v>59143170280</v>
      </c>
      <c r="C66" s="23" t="s">
        <v>163</v>
      </c>
      <c r="D66" s="13">
        <v>331.81</v>
      </c>
      <c r="E66" s="20" t="s">
        <v>42</v>
      </c>
    </row>
    <row r="67" spans="1:5" ht="31.5" customHeight="1" x14ac:dyDescent="0.25">
      <c r="A67" s="6" t="s">
        <v>347</v>
      </c>
      <c r="B67" s="24"/>
      <c r="C67" s="24"/>
      <c r="D67" s="7">
        <f>SUBTOTAL(9,D66)</f>
        <v>331.81</v>
      </c>
      <c r="E67" s="21"/>
    </row>
    <row r="68" spans="1:5" s="32" customFormat="1" ht="31.5" customHeight="1" x14ac:dyDescent="0.25">
      <c r="A68" s="4" t="s">
        <v>78</v>
      </c>
      <c r="B68" s="23">
        <v>55866154650</v>
      </c>
      <c r="C68" s="23" t="s">
        <v>1</v>
      </c>
      <c r="D68" s="13">
        <v>6739.91</v>
      </c>
      <c r="E68" s="20" t="s">
        <v>40</v>
      </c>
    </row>
    <row r="69" spans="1:5" s="32" customFormat="1" ht="31.5" customHeight="1" x14ac:dyDescent="0.25">
      <c r="A69" s="4" t="s">
        <v>78</v>
      </c>
      <c r="B69" s="23">
        <v>55866154650</v>
      </c>
      <c r="C69" s="23" t="s">
        <v>1</v>
      </c>
      <c r="D69" s="13">
        <v>1339.25</v>
      </c>
      <c r="E69" s="20" t="s">
        <v>35</v>
      </c>
    </row>
    <row r="70" spans="1:5" ht="31.5" customHeight="1" x14ac:dyDescent="0.25">
      <c r="A70" s="6" t="s">
        <v>94</v>
      </c>
      <c r="B70" s="24"/>
      <c r="C70" s="24"/>
      <c r="D70" s="7">
        <f>SUBTOTAL(9,D68:D69)</f>
        <v>8079.16</v>
      </c>
      <c r="E70" s="21"/>
    </row>
    <row r="71" spans="1:5" s="32" customFormat="1" ht="31.5" customHeight="1" x14ac:dyDescent="0.25">
      <c r="A71" s="28" t="s">
        <v>386</v>
      </c>
      <c r="B71" s="29">
        <v>77561704304</v>
      </c>
      <c r="C71" s="29" t="s">
        <v>1</v>
      </c>
      <c r="D71" s="30">
        <v>8125</v>
      </c>
      <c r="E71" s="31" t="s">
        <v>300</v>
      </c>
    </row>
    <row r="72" spans="1:5" ht="31.5" customHeight="1" x14ac:dyDescent="0.25">
      <c r="A72" s="6" t="s">
        <v>387</v>
      </c>
      <c r="B72" s="24"/>
      <c r="C72" s="24"/>
      <c r="D72" s="7">
        <f>SUBTOTAL(9,D70:D71)</f>
        <v>8125</v>
      </c>
      <c r="E72" s="21"/>
    </row>
    <row r="73" spans="1:5" s="32" customFormat="1" ht="31.5" customHeight="1" x14ac:dyDescent="0.25">
      <c r="A73" s="4" t="s">
        <v>273</v>
      </c>
      <c r="B73" s="23">
        <v>49483564012</v>
      </c>
      <c r="C73" s="23" t="s">
        <v>162</v>
      </c>
      <c r="D73" s="30">
        <v>68.3</v>
      </c>
      <c r="E73" s="31" t="s">
        <v>35</v>
      </c>
    </row>
    <row r="74" spans="1:5" ht="31.5" customHeight="1" x14ac:dyDescent="0.25">
      <c r="A74" s="6" t="s">
        <v>274</v>
      </c>
      <c r="B74" s="24"/>
      <c r="C74" s="24"/>
      <c r="D74" s="7">
        <f>SUBTOTAL(9,D73:D73)</f>
        <v>68.3</v>
      </c>
      <c r="E74" s="21"/>
    </row>
    <row r="75" spans="1:5" s="32" customFormat="1" ht="31.5" customHeight="1" x14ac:dyDescent="0.25">
      <c r="A75" s="28" t="s">
        <v>368</v>
      </c>
      <c r="B75" s="29">
        <v>84838770814</v>
      </c>
      <c r="C75" s="29" t="s">
        <v>1</v>
      </c>
      <c r="D75" s="30">
        <v>20</v>
      </c>
      <c r="E75" s="31" t="s">
        <v>45</v>
      </c>
    </row>
    <row r="76" spans="1:5" ht="31.5" customHeight="1" x14ac:dyDescent="0.25">
      <c r="A76" s="6" t="s">
        <v>372</v>
      </c>
      <c r="B76" s="24"/>
      <c r="C76" s="24"/>
      <c r="D76" s="7">
        <f>SUBTOTAL(9,D75:D75)</f>
        <v>20</v>
      </c>
      <c r="E76" s="21"/>
    </row>
    <row r="77" spans="1:5" ht="31.5" customHeight="1" x14ac:dyDescent="0.25">
      <c r="A77" s="28" t="s">
        <v>399</v>
      </c>
      <c r="B77" s="23">
        <v>62708258549</v>
      </c>
      <c r="C77" s="29" t="s">
        <v>1</v>
      </c>
      <c r="D77" s="13">
        <v>22.91</v>
      </c>
      <c r="E77" s="31" t="s">
        <v>36</v>
      </c>
    </row>
    <row r="78" spans="1:5" ht="31.5" customHeight="1" x14ac:dyDescent="0.25">
      <c r="A78" s="6" t="s">
        <v>400</v>
      </c>
      <c r="B78" s="24"/>
      <c r="C78" s="24"/>
      <c r="D78" s="7">
        <f>SUBTOTAL(9,D77)</f>
        <v>22.91</v>
      </c>
      <c r="E78" s="21"/>
    </row>
    <row r="79" spans="1:5" s="32" customFormat="1" ht="31.5" customHeight="1" x14ac:dyDescent="0.25">
      <c r="A79" s="28" t="s">
        <v>412</v>
      </c>
      <c r="B79" s="29">
        <v>51419101690</v>
      </c>
      <c r="C79" s="29" t="s">
        <v>1</v>
      </c>
      <c r="D79" s="30">
        <v>1340.59</v>
      </c>
      <c r="E79" s="31" t="s">
        <v>41</v>
      </c>
    </row>
    <row r="80" spans="1:5" ht="31.5" customHeight="1" x14ac:dyDescent="0.25">
      <c r="A80" s="34" t="s">
        <v>413</v>
      </c>
      <c r="B80" s="24"/>
      <c r="C80" s="24"/>
      <c r="D80" s="7">
        <f>SUBTOTAL(9,D79)</f>
        <v>1340.59</v>
      </c>
      <c r="E80" s="21"/>
    </row>
    <row r="81" spans="1:8" s="32" customFormat="1" ht="31.5" customHeight="1" x14ac:dyDescent="0.25">
      <c r="A81" s="28" t="s">
        <v>390</v>
      </c>
      <c r="B81" s="29">
        <v>23582531617</v>
      </c>
      <c r="C81" s="29" t="s">
        <v>1</v>
      </c>
      <c r="D81" s="30">
        <v>3043.69</v>
      </c>
      <c r="E81" s="31" t="s">
        <v>143</v>
      </c>
    </row>
    <row r="82" spans="1:8" ht="31.5" customHeight="1" x14ac:dyDescent="0.25">
      <c r="A82" s="6" t="s">
        <v>391</v>
      </c>
      <c r="B82" s="24"/>
      <c r="C82" s="24"/>
      <c r="D82" s="7">
        <f>SUBTOTAL(9,D81)</f>
        <v>3043.69</v>
      </c>
      <c r="E82" s="21"/>
    </row>
    <row r="83" spans="1:8" ht="31.5" customHeight="1" x14ac:dyDescent="0.25">
      <c r="A83" s="12" t="s">
        <v>71</v>
      </c>
      <c r="B83" s="25">
        <v>2535697732</v>
      </c>
      <c r="C83" s="29" t="s">
        <v>1</v>
      </c>
      <c r="D83" s="13">
        <v>80.67</v>
      </c>
      <c r="E83" s="22" t="s">
        <v>47</v>
      </c>
    </row>
    <row r="84" spans="1:8" ht="31.5" customHeight="1" x14ac:dyDescent="0.25">
      <c r="A84" s="12" t="s">
        <v>71</v>
      </c>
      <c r="B84" s="25">
        <v>2535697732</v>
      </c>
      <c r="C84" s="29" t="s">
        <v>1</v>
      </c>
      <c r="D84" s="13">
        <v>25</v>
      </c>
      <c r="E84" s="22" t="s">
        <v>46</v>
      </c>
    </row>
    <row r="85" spans="1:8" ht="31.5" customHeight="1" x14ac:dyDescent="0.25">
      <c r="A85" s="6" t="s">
        <v>72</v>
      </c>
      <c r="B85" s="24"/>
      <c r="C85" s="24"/>
      <c r="D85" s="7">
        <f>SUBTOTAL(9,D83:D84)</f>
        <v>105.67</v>
      </c>
      <c r="E85" s="21"/>
    </row>
    <row r="86" spans="1:8" s="32" customFormat="1" ht="31.5" customHeight="1" x14ac:dyDescent="0.25">
      <c r="A86" s="28" t="s">
        <v>393</v>
      </c>
      <c r="B86" s="29">
        <v>94917182921</v>
      </c>
      <c r="C86" s="29" t="s">
        <v>1</v>
      </c>
      <c r="D86" s="30">
        <v>1378.05</v>
      </c>
      <c r="E86" s="31" t="s">
        <v>418</v>
      </c>
    </row>
    <row r="87" spans="1:8" ht="31.5" customHeight="1" x14ac:dyDescent="0.25">
      <c r="A87" s="6" t="s">
        <v>392</v>
      </c>
      <c r="B87" s="24"/>
      <c r="C87" s="24"/>
      <c r="D87" s="7">
        <f>SUBTOTAL(9,D85:D86)</f>
        <v>1378.05</v>
      </c>
      <c r="E87" s="21"/>
    </row>
    <row r="88" spans="1:8" s="32" customFormat="1" ht="31.5" customHeight="1" x14ac:dyDescent="0.25">
      <c r="A88" s="28" t="s">
        <v>394</v>
      </c>
      <c r="B88" s="29">
        <v>29432076759</v>
      </c>
      <c r="C88" s="29" t="s">
        <v>395</v>
      </c>
      <c r="D88" s="30">
        <v>372.68</v>
      </c>
      <c r="E88" s="31" t="s">
        <v>143</v>
      </c>
    </row>
    <row r="89" spans="1:8" ht="31.5" customHeight="1" x14ac:dyDescent="0.25">
      <c r="A89" s="34" t="s">
        <v>396</v>
      </c>
      <c r="B89" s="24"/>
      <c r="C89" s="24"/>
      <c r="D89" s="7">
        <f>SUBTOTAL(9,D87:D88)</f>
        <v>372.68</v>
      </c>
      <c r="E89" s="21"/>
    </row>
    <row r="90" spans="1:8" ht="31.5" customHeight="1" x14ac:dyDescent="0.25">
      <c r="A90" s="4" t="s">
        <v>22</v>
      </c>
      <c r="B90" s="23">
        <v>82812328597</v>
      </c>
      <c r="C90" s="23" t="s">
        <v>1</v>
      </c>
      <c r="D90" s="13">
        <v>22041</v>
      </c>
      <c r="E90" s="20" t="s">
        <v>43</v>
      </c>
      <c r="H90" s="14"/>
    </row>
    <row r="91" spans="1:8" ht="31.5" customHeight="1" x14ac:dyDescent="0.25">
      <c r="A91" s="6" t="s">
        <v>73</v>
      </c>
      <c r="B91" s="24"/>
      <c r="C91" s="24"/>
      <c r="D91" s="7">
        <f>SUBTOTAL(9,D90:D90)</f>
        <v>22041</v>
      </c>
      <c r="E91" s="21"/>
    </row>
    <row r="92" spans="1:8" s="32" customFormat="1" ht="31.5" customHeight="1" x14ac:dyDescent="0.25">
      <c r="A92" s="28" t="s">
        <v>401</v>
      </c>
      <c r="B92" s="29">
        <v>8622180689</v>
      </c>
      <c r="C92" s="29" t="s">
        <v>1</v>
      </c>
      <c r="D92" s="30">
        <v>104.97</v>
      </c>
      <c r="E92" s="31" t="s">
        <v>418</v>
      </c>
    </row>
    <row r="93" spans="1:8" ht="31.5" customHeight="1" x14ac:dyDescent="0.25">
      <c r="A93" s="6" t="s">
        <v>402</v>
      </c>
      <c r="B93" s="24"/>
      <c r="C93" s="24"/>
      <c r="D93" s="7">
        <f>SUBTOTAL(9,D92:D92)</f>
        <v>104.97</v>
      </c>
      <c r="E93" s="21"/>
    </row>
    <row r="94" spans="1:8" s="32" customFormat="1" ht="31.5" customHeight="1" x14ac:dyDescent="0.25">
      <c r="A94" s="28" t="s">
        <v>3</v>
      </c>
      <c r="B94" s="29">
        <v>83416546499</v>
      </c>
      <c r="C94" s="29" t="s">
        <v>1</v>
      </c>
      <c r="D94" s="30">
        <v>182.87</v>
      </c>
      <c r="E94" s="31" t="s">
        <v>39</v>
      </c>
    </row>
    <row r="95" spans="1:8" ht="31.5" customHeight="1" x14ac:dyDescent="0.25">
      <c r="A95" s="6" t="s">
        <v>281</v>
      </c>
      <c r="B95" s="24"/>
      <c r="C95" s="24"/>
      <c r="D95" s="7">
        <f>SUBTOTAL(9,D94)</f>
        <v>182.87</v>
      </c>
      <c r="E95" s="21"/>
    </row>
    <row r="96" spans="1:8" ht="31.5" customHeight="1" x14ac:dyDescent="0.25">
      <c r="A96" s="4" t="s">
        <v>24</v>
      </c>
      <c r="B96" s="23">
        <v>82031999604</v>
      </c>
      <c r="C96" s="23" t="s">
        <v>1</v>
      </c>
      <c r="D96" s="13">
        <v>376.73</v>
      </c>
      <c r="E96" s="20" t="s">
        <v>34</v>
      </c>
      <c r="G96" s="14"/>
    </row>
    <row r="97" spans="1:5" ht="31.5" customHeight="1" x14ac:dyDescent="0.25">
      <c r="A97" s="6" t="s">
        <v>75</v>
      </c>
      <c r="B97" s="24"/>
      <c r="C97" s="24"/>
      <c r="D97" s="7">
        <f>SUBTOTAL(9,D96)</f>
        <v>376.73</v>
      </c>
      <c r="E97" s="21"/>
    </row>
    <row r="98" spans="1:5" ht="31.5" customHeight="1" x14ac:dyDescent="0.25">
      <c r="A98" s="28" t="s">
        <v>306</v>
      </c>
      <c r="B98" s="29">
        <v>85584865987</v>
      </c>
      <c r="C98" s="29" t="s">
        <v>1</v>
      </c>
      <c r="D98" s="30">
        <v>23.88</v>
      </c>
      <c r="E98" s="31" t="s">
        <v>39</v>
      </c>
    </row>
    <row r="99" spans="1:5" ht="31.5" customHeight="1" x14ac:dyDescent="0.25">
      <c r="A99" s="6" t="s">
        <v>282</v>
      </c>
      <c r="B99" s="24"/>
      <c r="C99" s="24"/>
      <c r="D99" s="7">
        <f>SUBTOTAL(9,D98)</f>
        <v>23.88</v>
      </c>
      <c r="E99" s="21"/>
    </row>
    <row r="100" spans="1:5" s="32" customFormat="1" ht="31.5" customHeight="1" x14ac:dyDescent="0.25">
      <c r="A100" s="28" t="s">
        <v>397</v>
      </c>
      <c r="B100" s="29">
        <v>85584865987</v>
      </c>
      <c r="C100" s="29" t="s">
        <v>1</v>
      </c>
      <c r="D100" s="30">
        <v>62.37</v>
      </c>
      <c r="E100" s="31" t="s">
        <v>46</v>
      </c>
    </row>
    <row r="101" spans="1:5" ht="31.5" customHeight="1" x14ac:dyDescent="0.25">
      <c r="A101" s="6" t="s">
        <v>398</v>
      </c>
      <c r="B101" s="24"/>
      <c r="C101" s="24"/>
      <c r="D101" s="7">
        <f>SUBTOTAL(9,D100)</f>
        <v>62.37</v>
      </c>
      <c r="E101" s="21"/>
    </row>
    <row r="102" spans="1:5" x14ac:dyDescent="0.25">
      <c r="A102" s="6"/>
      <c r="B102" s="8"/>
      <c r="C102" s="8"/>
      <c r="D102" s="7"/>
      <c r="E102" s="8"/>
    </row>
    <row r="103" spans="1:5" s="11" customFormat="1" ht="14.25" customHeight="1" x14ac:dyDescent="0.25">
      <c r="A103" s="9" t="s">
        <v>378</v>
      </c>
      <c r="B103" s="9"/>
      <c r="C103" s="9"/>
      <c r="D103" s="10">
        <f>SUBTOTAL(9,D8:D97)</f>
        <v>84725.77</v>
      </c>
      <c r="E103" s="9"/>
    </row>
    <row r="106" spans="1:5" x14ac:dyDescent="0.25">
      <c r="D106" s="14"/>
    </row>
    <row r="107" spans="1:5" x14ac:dyDescent="0.25">
      <c r="D107" s="14"/>
    </row>
    <row r="110" spans="1:5" x14ac:dyDescent="0.25">
      <c r="D110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F58D-6E1A-4182-900D-31835791E830}">
  <dimension ref="A1:E17"/>
  <sheetViews>
    <sheetView zoomScaleNormal="100" workbookViewId="0">
      <selection activeCell="B20" sqref="B20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379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67214.720000000001</v>
      </c>
      <c r="B9" s="18" t="s">
        <v>51</v>
      </c>
    </row>
    <row r="10" spans="1:2" ht="25.5" customHeight="1" x14ac:dyDescent="0.25">
      <c r="A10" s="2">
        <v>10041.44</v>
      </c>
      <c r="B10" s="18" t="s">
        <v>421</v>
      </c>
    </row>
    <row r="11" spans="1:2" ht="25.5" customHeight="1" x14ac:dyDescent="0.25">
      <c r="A11" s="19">
        <v>11151.89</v>
      </c>
      <c r="B11" s="18" t="s">
        <v>49</v>
      </c>
    </row>
    <row r="12" spans="1:2" ht="25.5" customHeight="1" x14ac:dyDescent="0.25">
      <c r="A12" s="19">
        <v>1004.29</v>
      </c>
      <c r="B12" s="18" t="s">
        <v>50</v>
      </c>
    </row>
    <row r="13" spans="1:2" ht="25.5" customHeight="1" x14ac:dyDescent="0.25">
      <c r="A13" s="16">
        <f>SUBTOTAL(9,A9:A12)</f>
        <v>89412.34</v>
      </c>
      <c r="B13" s="15" t="s">
        <v>380</v>
      </c>
    </row>
    <row r="17" spans="5:5" x14ac:dyDescent="0.25">
      <c r="E17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EFE2-23BE-431D-8D89-C886DD66CD6F}">
  <dimension ref="A1:H115"/>
  <sheetViews>
    <sheetView showGridLines="0" zoomScaleNormal="100" workbookViewId="0">
      <selection activeCell="I15" sqref="I15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351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702.36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702.36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33675</v>
      </c>
      <c r="E10" s="31" t="s">
        <v>41</v>
      </c>
    </row>
    <row r="11" spans="1:5" s="32" customFormat="1" ht="31.5" customHeight="1" x14ac:dyDescent="0.25">
      <c r="A11" s="34" t="s">
        <v>313</v>
      </c>
      <c r="B11" s="35"/>
      <c r="C11" s="35"/>
      <c r="D11" s="7">
        <f>SUBTOTAL(9,D10:D10)</f>
        <v>33675</v>
      </c>
      <c r="E11" s="36"/>
    </row>
    <row r="12" spans="1:5" s="32" customFormat="1" ht="31.5" customHeight="1" x14ac:dyDescent="0.25">
      <c r="A12" s="28" t="s">
        <v>172</v>
      </c>
      <c r="B12" s="29">
        <v>58353015102</v>
      </c>
      <c r="C12" s="29" t="s">
        <v>1</v>
      </c>
      <c r="D12" s="30">
        <v>814.23</v>
      </c>
      <c r="E12" s="31" t="s">
        <v>37</v>
      </c>
    </row>
    <row r="13" spans="1:5" s="32" customFormat="1" ht="31.5" customHeight="1" x14ac:dyDescent="0.25">
      <c r="A13" s="34" t="s">
        <v>173</v>
      </c>
      <c r="B13" s="35"/>
      <c r="C13" s="35"/>
      <c r="D13" s="7">
        <f>SUBTOTAL(9,D12)</f>
        <v>814.23</v>
      </c>
      <c r="E13" s="36"/>
    </row>
    <row r="14" spans="1:5" ht="31.5" customHeight="1" x14ac:dyDescent="0.25">
      <c r="A14" s="4" t="s">
        <v>2</v>
      </c>
      <c r="B14" s="23">
        <v>36885326631</v>
      </c>
      <c r="C14" s="23" t="s">
        <v>1</v>
      </c>
      <c r="D14" s="13">
        <v>166.25</v>
      </c>
      <c r="E14" s="20" t="s">
        <v>41</v>
      </c>
    </row>
    <row r="15" spans="1:5" ht="31.5" customHeight="1" x14ac:dyDescent="0.25">
      <c r="A15" s="6" t="s">
        <v>53</v>
      </c>
      <c r="B15" s="24"/>
      <c r="C15" s="24"/>
      <c r="D15" s="7">
        <f>SUBTOTAL(9,D14)</f>
        <v>166.25</v>
      </c>
      <c r="E15" s="21"/>
    </row>
    <row r="16" spans="1:5" s="32" customFormat="1" ht="31.5" customHeight="1" x14ac:dyDescent="0.25">
      <c r="A16" s="28" t="s">
        <v>17</v>
      </c>
      <c r="B16" s="29">
        <v>77004047314</v>
      </c>
      <c r="C16" s="29" t="s">
        <v>1</v>
      </c>
      <c r="D16" s="30">
        <v>15000</v>
      </c>
      <c r="E16" s="31" t="s">
        <v>41</v>
      </c>
    </row>
    <row r="17" spans="1:5" ht="31.5" customHeight="1" x14ac:dyDescent="0.25">
      <c r="A17" s="6" t="s">
        <v>353</v>
      </c>
      <c r="B17" s="24"/>
      <c r="C17" s="24"/>
      <c r="D17" s="7">
        <f>SUBTOTAL(9,D16)</f>
        <v>15000</v>
      </c>
      <c r="E17" s="21"/>
    </row>
    <row r="18" spans="1:5" ht="31.5" customHeight="1" x14ac:dyDescent="0.25">
      <c r="A18" s="28" t="s">
        <v>174</v>
      </c>
      <c r="B18" s="29">
        <v>79067915635</v>
      </c>
      <c r="C18" s="29" t="s">
        <v>176</v>
      </c>
      <c r="D18" s="30">
        <v>930</v>
      </c>
      <c r="E18" s="31" t="s">
        <v>42</v>
      </c>
    </row>
    <row r="19" spans="1:5" ht="31.5" customHeight="1" x14ac:dyDescent="0.25">
      <c r="A19" s="6" t="s">
        <v>175</v>
      </c>
      <c r="B19" s="24"/>
      <c r="C19" s="24"/>
      <c r="D19" s="7">
        <f>SUBTOTAL(9,D18)</f>
        <v>930</v>
      </c>
      <c r="E19" s="21"/>
    </row>
    <row r="20" spans="1:5" s="32" customFormat="1" ht="31.5" customHeight="1" x14ac:dyDescent="0.25">
      <c r="A20" s="28" t="s">
        <v>365</v>
      </c>
      <c r="B20" s="29">
        <v>19972711060</v>
      </c>
      <c r="C20" s="29" t="s">
        <v>1</v>
      </c>
      <c r="D20" s="30">
        <v>26.9</v>
      </c>
      <c r="E20" s="31" t="s">
        <v>36</v>
      </c>
    </row>
    <row r="21" spans="1:5" ht="31.5" customHeight="1" x14ac:dyDescent="0.25">
      <c r="A21" s="6" t="s">
        <v>366</v>
      </c>
      <c r="B21" s="24"/>
      <c r="C21" s="24"/>
      <c r="D21" s="7">
        <f>SUBTOTAL(9,D20)</f>
        <v>26.9</v>
      </c>
      <c r="E21" s="21"/>
    </row>
    <row r="22" spans="1:5" ht="31.5" customHeight="1" x14ac:dyDescent="0.25">
      <c r="A22" s="4" t="s">
        <v>23</v>
      </c>
      <c r="B22" s="23">
        <v>88866511884</v>
      </c>
      <c r="C22" s="23" t="s">
        <v>1</v>
      </c>
      <c r="D22" s="13">
        <v>61.43</v>
      </c>
      <c r="E22" s="20" t="s">
        <v>43</v>
      </c>
    </row>
    <row r="23" spans="1:5" ht="31.5" customHeight="1" x14ac:dyDescent="0.25">
      <c r="A23" s="6" t="s">
        <v>55</v>
      </c>
      <c r="B23" s="24"/>
      <c r="C23" s="24"/>
      <c r="D23" s="7">
        <f>SUBTOTAL(9,D22)</f>
        <v>61.43</v>
      </c>
      <c r="E23" s="21"/>
    </row>
    <row r="24" spans="1:5" s="32" customFormat="1" ht="31.5" customHeight="1" x14ac:dyDescent="0.25">
      <c r="A24" s="28" t="s">
        <v>317</v>
      </c>
      <c r="B24" s="29">
        <v>31608194500</v>
      </c>
      <c r="C24" s="29" t="s">
        <v>1</v>
      </c>
      <c r="D24" s="30">
        <v>416.99</v>
      </c>
      <c r="E24" s="31" t="s">
        <v>37</v>
      </c>
    </row>
    <row r="25" spans="1:5" ht="31.5" customHeight="1" x14ac:dyDescent="0.25">
      <c r="A25" s="6" t="s">
        <v>318</v>
      </c>
      <c r="B25" s="24"/>
      <c r="C25" s="24"/>
      <c r="D25" s="7">
        <f>SUBTOTAL(9,D24)</f>
        <v>416.99</v>
      </c>
      <c r="E25" s="21"/>
    </row>
    <row r="26" spans="1:5" ht="31.5" customHeight="1" x14ac:dyDescent="0.25">
      <c r="A26" s="4" t="s">
        <v>7</v>
      </c>
      <c r="B26" s="23">
        <v>26187994862</v>
      </c>
      <c r="C26" s="23" t="s">
        <v>1</v>
      </c>
      <c r="D26" s="13">
        <v>1669.42</v>
      </c>
      <c r="E26" s="20" t="s">
        <v>44</v>
      </c>
    </row>
    <row r="27" spans="1:5" ht="31.5" customHeight="1" x14ac:dyDescent="0.25">
      <c r="A27" s="6" t="s">
        <v>56</v>
      </c>
      <c r="B27" s="24"/>
      <c r="C27" s="24"/>
      <c r="D27" s="7">
        <f>SUBTOTAL(9,D26)</f>
        <v>1669.42</v>
      </c>
      <c r="E27" s="21"/>
    </row>
    <row r="28" spans="1:5" s="32" customFormat="1" ht="31.5" customHeight="1" x14ac:dyDescent="0.25">
      <c r="A28" s="28" t="s">
        <v>356</v>
      </c>
      <c r="B28" s="29">
        <v>81979886002</v>
      </c>
      <c r="C28" s="29" t="s">
        <v>357</v>
      </c>
      <c r="D28" s="30">
        <v>250</v>
      </c>
      <c r="E28" s="31" t="s">
        <v>42</v>
      </c>
    </row>
    <row r="29" spans="1:5" ht="31.5" customHeight="1" x14ac:dyDescent="0.25">
      <c r="A29" s="6" t="s">
        <v>362</v>
      </c>
      <c r="B29" s="24"/>
      <c r="C29" s="24"/>
      <c r="D29" s="7">
        <f>SUBTOTAL(9,D28)</f>
        <v>250</v>
      </c>
      <c r="E29" s="21"/>
    </row>
    <row r="30" spans="1:5" ht="31.5" customHeight="1" x14ac:dyDescent="0.25">
      <c r="A30" s="4" t="s">
        <v>77</v>
      </c>
      <c r="B30" s="23"/>
      <c r="C30" s="23" t="s">
        <v>1</v>
      </c>
      <c r="D30" s="13">
        <v>194</v>
      </c>
      <c r="E30" s="20" t="s">
        <v>46</v>
      </c>
    </row>
    <row r="31" spans="1:5" ht="31.5" customHeight="1" x14ac:dyDescent="0.25">
      <c r="A31" s="6" t="s">
        <v>95</v>
      </c>
      <c r="B31" s="24"/>
      <c r="C31" s="24"/>
      <c r="D31" s="7">
        <f>SUBTOTAL(9,D30:D30)</f>
        <v>194</v>
      </c>
      <c r="E31" s="21"/>
    </row>
    <row r="32" spans="1:5" s="32" customFormat="1" ht="31.5" customHeight="1" x14ac:dyDescent="0.25">
      <c r="A32" s="28" t="s">
        <v>257</v>
      </c>
      <c r="B32" s="23">
        <v>22506712452</v>
      </c>
      <c r="C32" s="29" t="s">
        <v>1</v>
      </c>
      <c r="D32" s="30">
        <v>2150</v>
      </c>
      <c r="E32" s="31" t="s">
        <v>41</v>
      </c>
    </row>
    <row r="33" spans="1:5" ht="31.5" customHeight="1" x14ac:dyDescent="0.25">
      <c r="A33" s="6" t="s">
        <v>258</v>
      </c>
      <c r="B33" s="24"/>
      <c r="C33" s="24"/>
      <c r="D33" s="7">
        <f>SUBTOTAL(9,D32)</f>
        <v>2150</v>
      </c>
      <c r="E33" s="21"/>
    </row>
    <row r="34" spans="1:5" ht="31.5" customHeight="1" x14ac:dyDescent="0.25">
      <c r="A34" s="4" t="s">
        <v>4</v>
      </c>
      <c r="B34" s="23">
        <v>85821130368</v>
      </c>
      <c r="C34" s="23" t="s">
        <v>1</v>
      </c>
      <c r="D34" s="13">
        <v>3.08</v>
      </c>
      <c r="E34" s="20" t="s">
        <v>42</v>
      </c>
    </row>
    <row r="35" spans="1:5" ht="31.5" customHeight="1" x14ac:dyDescent="0.25">
      <c r="A35" s="4" t="s">
        <v>4</v>
      </c>
      <c r="B35" s="23">
        <v>85821130368</v>
      </c>
      <c r="C35" s="23" t="s">
        <v>1</v>
      </c>
      <c r="D35" s="13">
        <v>64.7</v>
      </c>
      <c r="E35" s="20" t="s">
        <v>46</v>
      </c>
    </row>
    <row r="36" spans="1:5" ht="31.5" customHeight="1" x14ac:dyDescent="0.25">
      <c r="A36" s="6" t="s">
        <v>58</v>
      </c>
      <c r="B36" s="24"/>
      <c r="C36" s="24"/>
      <c r="D36" s="7">
        <f>SUBTOTAL(9,D34:D35)</f>
        <v>67.78</v>
      </c>
      <c r="E36" s="21"/>
    </row>
    <row r="37" spans="1:5" ht="31.5" customHeight="1" x14ac:dyDescent="0.25">
      <c r="A37" s="4" t="s">
        <v>26</v>
      </c>
      <c r="B37" s="26" t="s">
        <v>33</v>
      </c>
      <c r="C37" s="23" t="s">
        <v>1</v>
      </c>
      <c r="D37" s="13">
        <v>487.5</v>
      </c>
      <c r="E37" s="31" t="s">
        <v>42</v>
      </c>
    </row>
    <row r="38" spans="1:5" ht="31.5" customHeight="1" x14ac:dyDescent="0.25">
      <c r="A38" s="6" t="s">
        <v>59</v>
      </c>
      <c r="B38" s="27"/>
      <c r="C38" s="24"/>
      <c r="D38" s="7">
        <f>SUBTOTAL(9,D37:D37)</f>
        <v>487.5</v>
      </c>
      <c r="E38" s="21"/>
    </row>
    <row r="39" spans="1:5" ht="31.5" customHeight="1" x14ac:dyDescent="0.25">
      <c r="A39" s="4" t="s">
        <v>5</v>
      </c>
      <c r="B39" s="23">
        <v>61817894937</v>
      </c>
      <c r="C39" s="23" t="s">
        <v>1</v>
      </c>
      <c r="D39" s="13">
        <v>330.35</v>
      </c>
      <c r="E39" s="20" t="s">
        <v>40</v>
      </c>
    </row>
    <row r="40" spans="1:5" ht="31.5" customHeight="1" x14ac:dyDescent="0.25">
      <c r="A40" s="6" t="s">
        <v>60</v>
      </c>
      <c r="B40" s="24"/>
      <c r="C40" s="24"/>
      <c r="D40" s="7">
        <f>SUBTOTAL(9,D39:D39)</f>
        <v>330.35</v>
      </c>
      <c r="E40" s="21"/>
    </row>
    <row r="41" spans="1:5" s="32" customFormat="1" ht="31.5" customHeight="1" x14ac:dyDescent="0.25">
      <c r="A41" s="28" t="s">
        <v>199</v>
      </c>
      <c r="B41" s="29">
        <v>37268254106</v>
      </c>
      <c r="C41" s="29" t="s">
        <v>1</v>
      </c>
      <c r="D41" s="30">
        <v>10</v>
      </c>
      <c r="E41" s="31" t="s">
        <v>37</v>
      </c>
    </row>
    <row r="42" spans="1:5" ht="31.5" customHeight="1" x14ac:dyDescent="0.25">
      <c r="A42" s="6" t="s">
        <v>200</v>
      </c>
      <c r="B42" s="24"/>
      <c r="C42" s="24"/>
      <c r="D42" s="7">
        <f>SUBTOTAL(9,D41:D41)</f>
        <v>10</v>
      </c>
      <c r="E42" s="21"/>
    </row>
    <row r="43" spans="1:5" ht="31.5" customHeight="1" x14ac:dyDescent="0.25">
      <c r="A43" s="4" t="s">
        <v>20</v>
      </c>
      <c r="B43" s="23">
        <v>74364571096</v>
      </c>
      <c r="C43" s="23" t="s">
        <v>1</v>
      </c>
      <c r="D43" s="13">
        <v>504.98</v>
      </c>
      <c r="E43" s="20" t="s">
        <v>35</v>
      </c>
    </row>
    <row r="44" spans="1:5" ht="31.5" customHeight="1" x14ac:dyDescent="0.25">
      <c r="A44" s="6" t="s">
        <v>61</v>
      </c>
      <c r="B44" s="24"/>
      <c r="C44" s="24"/>
      <c r="D44" s="7">
        <f>SUBTOTAL(9,D43:D43)</f>
        <v>504.98</v>
      </c>
      <c r="E44" s="21"/>
    </row>
    <row r="45" spans="1:5" ht="31.5" customHeight="1" x14ac:dyDescent="0.25">
      <c r="A45" s="4" t="s">
        <v>19</v>
      </c>
      <c r="B45" s="23">
        <v>63073332379</v>
      </c>
      <c r="C45" s="23" t="s">
        <v>1</v>
      </c>
      <c r="D45" s="13">
        <v>718.61</v>
      </c>
      <c r="E45" s="20" t="s">
        <v>35</v>
      </c>
    </row>
    <row r="46" spans="1:5" ht="31.5" customHeight="1" x14ac:dyDescent="0.25">
      <c r="A46" s="6" t="s">
        <v>62</v>
      </c>
      <c r="B46" s="24"/>
      <c r="C46" s="24"/>
      <c r="D46" s="7">
        <f>SUBTOTAL(9,D45)</f>
        <v>718.61</v>
      </c>
      <c r="E46" s="21"/>
    </row>
    <row r="47" spans="1:5" ht="31.5" customHeight="1" x14ac:dyDescent="0.25">
      <c r="A47" s="4" t="s">
        <v>15</v>
      </c>
      <c r="B47" s="23">
        <v>87311810356</v>
      </c>
      <c r="C47" s="23" t="s">
        <v>235</v>
      </c>
      <c r="D47" s="13">
        <v>27.76</v>
      </c>
      <c r="E47" s="20" t="s">
        <v>38</v>
      </c>
    </row>
    <row r="48" spans="1:5" ht="31.5" customHeight="1" x14ac:dyDescent="0.25">
      <c r="A48" s="6" t="s">
        <v>63</v>
      </c>
      <c r="B48" s="24"/>
      <c r="C48" s="24"/>
      <c r="D48" s="7">
        <f>SUBTOTAL(9,D47)</f>
        <v>27.76</v>
      </c>
      <c r="E48" s="21"/>
    </row>
    <row r="49" spans="1:5" ht="31.5" customHeight="1" x14ac:dyDescent="0.25">
      <c r="A49" s="28" t="s">
        <v>265</v>
      </c>
      <c r="B49" s="29">
        <v>8647229584</v>
      </c>
      <c r="C49" s="29" t="s">
        <v>1</v>
      </c>
      <c r="D49" s="30">
        <v>1044.02</v>
      </c>
      <c r="E49" s="31" t="s">
        <v>35</v>
      </c>
    </row>
    <row r="50" spans="1:5" ht="31.5" customHeight="1" x14ac:dyDescent="0.25">
      <c r="A50" s="28" t="s">
        <v>265</v>
      </c>
      <c r="B50" s="29">
        <v>8647229584</v>
      </c>
      <c r="C50" s="29" t="s">
        <v>1</v>
      </c>
      <c r="D50" s="30">
        <v>10.57</v>
      </c>
      <c r="E50" s="31" t="s">
        <v>39</v>
      </c>
    </row>
    <row r="51" spans="1:5" ht="31.5" customHeight="1" x14ac:dyDescent="0.25">
      <c r="A51" s="28" t="s">
        <v>265</v>
      </c>
      <c r="B51" s="29">
        <v>8647229584</v>
      </c>
      <c r="C51" s="29" t="s">
        <v>1</v>
      </c>
      <c r="D51" s="30">
        <v>7470</v>
      </c>
      <c r="E51" s="31" t="s">
        <v>41</v>
      </c>
    </row>
    <row r="52" spans="1:5" ht="31.5" customHeight="1" x14ac:dyDescent="0.25">
      <c r="A52" s="6" t="s">
        <v>266</v>
      </c>
      <c r="B52" s="24"/>
      <c r="C52" s="24"/>
      <c r="D52" s="7">
        <f>SUBTOTAL(9,D49:D50:D51)</f>
        <v>8524.59</v>
      </c>
      <c r="E52" s="21"/>
    </row>
    <row r="53" spans="1:5" ht="31.5" customHeight="1" x14ac:dyDescent="0.25">
      <c r="A53" s="4" t="s">
        <v>25</v>
      </c>
      <c r="B53" s="23">
        <v>81793146560</v>
      </c>
      <c r="C53" s="23" t="s">
        <v>1</v>
      </c>
      <c r="D53" s="13">
        <v>49.66</v>
      </c>
      <c r="E53" s="20" t="s">
        <v>38</v>
      </c>
    </row>
    <row r="54" spans="1:5" ht="31.5" customHeight="1" x14ac:dyDescent="0.25">
      <c r="A54" s="6" t="s">
        <v>64</v>
      </c>
      <c r="B54" s="24"/>
      <c r="C54" s="24"/>
      <c r="D54" s="7">
        <f>SUBTOTAL(9,D53)</f>
        <v>49.66</v>
      </c>
      <c r="E54" s="21"/>
    </row>
    <row r="55" spans="1:5" ht="31.5" customHeight="1" x14ac:dyDescent="0.25">
      <c r="A55" s="28" t="s">
        <v>66</v>
      </c>
      <c r="B55" s="23">
        <v>80572192786</v>
      </c>
      <c r="C55" s="29" t="s">
        <v>1</v>
      </c>
      <c r="D55" s="30">
        <v>160.06</v>
      </c>
      <c r="E55" s="31" t="s">
        <v>34</v>
      </c>
    </row>
    <row r="56" spans="1:5" ht="31.5" customHeight="1" x14ac:dyDescent="0.25">
      <c r="A56" s="6" t="s">
        <v>371</v>
      </c>
      <c r="B56" s="24"/>
      <c r="C56" s="24"/>
      <c r="D56" s="7">
        <f>SUBTOTAL(9,D55)</f>
        <v>160.06</v>
      </c>
      <c r="E56" s="21"/>
    </row>
    <row r="57" spans="1:5" ht="31.5" customHeight="1" x14ac:dyDescent="0.25">
      <c r="A57" s="28" t="s">
        <v>104</v>
      </c>
      <c r="B57" s="29">
        <v>27759560625</v>
      </c>
      <c r="C57" s="29" t="s">
        <v>1</v>
      </c>
      <c r="D57" s="13">
        <v>151.94999999999999</v>
      </c>
      <c r="E57" s="31" t="s">
        <v>35</v>
      </c>
    </row>
    <row r="58" spans="1:5" ht="31.5" customHeight="1" x14ac:dyDescent="0.25">
      <c r="A58" s="6" t="s">
        <v>105</v>
      </c>
      <c r="B58" s="24"/>
      <c r="C58" s="24"/>
      <c r="D58" s="7">
        <f>SUBTOTAL(9,D57)</f>
        <v>151.94999999999999</v>
      </c>
      <c r="E58" s="21"/>
    </row>
    <row r="59" spans="1:5" s="32" customFormat="1" ht="31.5" customHeight="1" x14ac:dyDescent="0.25">
      <c r="A59" s="28" t="s">
        <v>268</v>
      </c>
      <c r="B59" s="29">
        <v>93245284305</v>
      </c>
      <c r="C59" s="29" t="s">
        <v>1</v>
      </c>
      <c r="D59" s="13">
        <v>265387.09999999998</v>
      </c>
      <c r="E59" s="31" t="s">
        <v>300</v>
      </c>
    </row>
    <row r="60" spans="1:5" s="32" customFormat="1" ht="31.5" customHeight="1" x14ac:dyDescent="0.25">
      <c r="A60" s="28" t="s">
        <v>268</v>
      </c>
      <c r="B60" s="29">
        <v>93245284305</v>
      </c>
      <c r="C60" s="29" t="s">
        <v>1</v>
      </c>
      <c r="D60" s="13">
        <v>130986.78</v>
      </c>
      <c r="E60" s="31" t="s">
        <v>375</v>
      </c>
    </row>
    <row r="61" spans="1:5" ht="31.5" customHeight="1" x14ac:dyDescent="0.25">
      <c r="A61" s="6" t="s">
        <v>269</v>
      </c>
      <c r="B61" s="24"/>
      <c r="C61" s="24"/>
      <c r="D61" s="7">
        <f>SUBTOTAL(9,D59:D60)</f>
        <v>396373.88</v>
      </c>
      <c r="E61" s="21"/>
    </row>
    <row r="62" spans="1:5" s="32" customFormat="1" ht="31.5" customHeight="1" x14ac:dyDescent="0.25">
      <c r="A62" s="28" t="s">
        <v>354</v>
      </c>
      <c r="B62" s="29">
        <v>39743636796</v>
      </c>
      <c r="C62" s="29" t="s">
        <v>1</v>
      </c>
      <c r="D62" s="30">
        <v>225</v>
      </c>
      <c r="E62" s="31" t="s">
        <v>143</v>
      </c>
    </row>
    <row r="63" spans="1:5" ht="31.5" customHeight="1" x14ac:dyDescent="0.25">
      <c r="A63" s="6" t="s">
        <v>355</v>
      </c>
      <c r="B63" s="24"/>
      <c r="C63" s="24"/>
      <c r="D63" s="7">
        <f>SUBTOTAL(9,D62)</f>
        <v>225</v>
      </c>
      <c r="E63" s="21"/>
    </row>
    <row r="64" spans="1:5" ht="31.5" customHeight="1" x14ac:dyDescent="0.25">
      <c r="A64" s="4" t="s">
        <v>80</v>
      </c>
      <c r="B64" s="23">
        <v>85934202990</v>
      </c>
      <c r="C64" s="23" t="s">
        <v>1</v>
      </c>
      <c r="D64" s="13">
        <v>100</v>
      </c>
      <c r="E64" s="20" t="s">
        <v>42</v>
      </c>
    </row>
    <row r="65" spans="1:5" ht="31.5" customHeight="1" x14ac:dyDescent="0.25">
      <c r="A65" s="6" t="s">
        <v>81</v>
      </c>
      <c r="B65" s="24"/>
      <c r="C65" s="24"/>
      <c r="D65" s="7">
        <f>SUBTOTAL(9,D64)</f>
        <v>100</v>
      </c>
      <c r="E65" s="21"/>
    </row>
    <row r="66" spans="1:5" ht="31.5" customHeight="1" x14ac:dyDescent="0.25">
      <c r="A66" s="4" t="s">
        <v>12</v>
      </c>
      <c r="B66" s="23">
        <v>45552012966</v>
      </c>
      <c r="C66" s="23" t="s">
        <v>13</v>
      </c>
      <c r="D66" s="13">
        <v>17.41</v>
      </c>
      <c r="E66" s="20" t="s">
        <v>39</v>
      </c>
    </row>
    <row r="67" spans="1:5" ht="31.5" customHeight="1" x14ac:dyDescent="0.25">
      <c r="A67" s="6" t="s">
        <v>68</v>
      </c>
      <c r="B67" s="24"/>
      <c r="C67" s="24"/>
      <c r="D67" s="7">
        <f>SUBTOTAL(9,D66)</f>
        <v>17.41</v>
      </c>
      <c r="E67" s="21"/>
    </row>
    <row r="68" spans="1:5" ht="31.5" customHeight="1" x14ac:dyDescent="0.25">
      <c r="A68" s="4" t="s">
        <v>346</v>
      </c>
      <c r="B68" s="23">
        <v>59143170280</v>
      </c>
      <c r="C68" s="23" t="s">
        <v>163</v>
      </c>
      <c r="D68" s="13">
        <v>331.81</v>
      </c>
      <c r="E68" s="20" t="s">
        <v>42</v>
      </c>
    </row>
    <row r="69" spans="1:5" ht="31.5" customHeight="1" x14ac:dyDescent="0.25">
      <c r="A69" s="6" t="s">
        <v>347</v>
      </c>
      <c r="B69" s="24"/>
      <c r="C69" s="24"/>
      <c r="D69" s="7">
        <f>SUBTOTAL(9,D68:D68)</f>
        <v>331.81</v>
      </c>
      <c r="E69" s="21"/>
    </row>
    <row r="70" spans="1:5" s="32" customFormat="1" ht="31.5" customHeight="1" x14ac:dyDescent="0.25">
      <c r="A70" s="4" t="s">
        <v>78</v>
      </c>
      <c r="B70" s="23">
        <v>55866154650</v>
      </c>
      <c r="C70" s="23" t="s">
        <v>1</v>
      </c>
      <c r="D70" s="13">
        <v>6739.91</v>
      </c>
      <c r="E70" s="20" t="s">
        <v>40</v>
      </c>
    </row>
    <row r="71" spans="1:5" s="32" customFormat="1" ht="31.5" customHeight="1" x14ac:dyDescent="0.25">
      <c r="A71" s="4" t="s">
        <v>78</v>
      </c>
      <c r="B71" s="23">
        <v>55866154650</v>
      </c>
      <c r="C71" s="23" t="s">
        <v>1</v>
      </c>
      <c r="D71" s="13">
        <v>860.64</v>
      </c>
      <c r="E71" s="20" t="s">
        <v>35</v>
      </c>
    </row>
    <row r="72" spans="1:5" ht="31.5" customHeight="1" x14ac:dyDescent="0.25">
      <c r="A72" s="6" t="s">
        <v>94</v>
      </c>
      <c r="B72" s="24"/>
      <c r="C72" s="24"/>
      <c r="D72" s="7">
        <f>SUBTOTAL(9,D70:D71)</f>
        <v>7600.55</v>
      </c>
      <c r="E72" s="21"/>
    </row>
    <row r="73" spans="1:5" s="32" customFormat="1" ht="31.5" customHeight="1" x14ac:dyDescent="0.25">
      <c r="A73" s="28" t="s">
        <v>273</v>
      </c>
      <c r="B73" s="29">
        <v>49483564012</v>
      </c>
      <c r="C73" s="29" t="s">
        <v>162</v>
      </c>
      <c r="D73" s="30">
        <v>88.93</v>
      </c>
      <c r="E73" s="31" t="s">
        <v>35</v>
      </c>
    </row>
    <row r="74" spans="1:5" ht="31.5" customHeight="1" x14ac:dyDescent="0.25">
      <c r="A74" s="6" t="s">
        <v>274</v>
      </c>
      <c r="B74" s="24"/>
      <c r="C74" s="24"/>
      <c r="D74" s="7">
        <f>SUBTOTAL(9,D72:D73)</f>
        <v>88.93</v>
      </c>
      <c r="E74" s="21"/>
    </row>
    <row r="75" spans="1:5" s="32" customFormat="1" ht="31.5" customHeight="1" x14ac:dyDescent="0.25">
      <c r="A75" s="4" t="s">
        <v>368</v>
      </c>
      <c r="B75" s="23">
        <v>84838770814</v>
      </c>
      <c r="C75" s="23" t="s">
        <v>1</v>
      </c>
      <c r="D75" s="30">
        <v>28</v>
      </c>
      <c r="E75" s="31" t="s">
        <v>43</v>
      </c>
    </row>
    <row r="76" spans="1:5" ht="31.5" customHeight="1" x14ac:dyDescent="0.25">
      <c r="A76" s="6" t="s">
        <v>372</v>
      </c>
      <c r="B76" s="24"/>
      <c r="C76" s="24"/>
      <c r="D76" s="7">
        <f>SUBTOTAL(9,D75:D75)</f>
        <v>28</v>
      </c>
      <c r="E76" s="21"/>
    </row>
    <row r="77" spans="1:5" ht="31.5" customHeight="1" x14ac:dyDescent="0.25">
      <c r="A77" s="28" t="s">
        <v>367</v>
      </c>
      <c r="B77" s="23">
        <v>62708258549</v>
      </c>
      <c r="C77" s="29" t="s">
        <v>1</v>
      </c>
      <c r="D77" s="13">
        <v>23.96</v>
      </c>
      <c r="E77" s="31" t="s">
        <v>36</v>
      </c>
    </row>
    <row r="78" spans="1:5" ht="31.5" customHeight="1" x14ac:dyDescent="0.25">
      <c r="A78" s="6" t="s">
        <v>373</v>
      </c>
      <c r="B78" s="24"/>
      <c r="C78" s="24"/>
      <c r="D78" s="7">
        <f>SUBTOTAL(9,D77)</f>
        <v>23.96</v>
      </c>
      <c r="E78" s="21"/>
    </row>
    <row r="79" spans="1:5" ht="31.5" customHeight="1" x14ac:dyDescent="0.25">
      <c r="A79" s="28" t="s">
        <v>207</v>
      </c>
      <c r="B79" s="29">
        <v>64546066176</v>
      </c>
      <c r="C79" s="29" t="s">
        <v>1</v>
      </c>
      <c r="D79" s="30">
        <v>497.7</v>
      </c>
      <c r="E79" s="31" t="s">
        <v>302</v>
      </c>
    </row>
    <row r="80" spans="1:5" ht="31.5" customHeight="1" x14ac:dyDescent="0.25">
      <c r="A80" s="6" t="s">
        <v>208</v>
      </c>
      <c r="B80" s="24"/>
      <c r="C80" s="24"/>
      <c r="D80" s="7">
        <f>SUBTOTAL(9,D79)</f>
        <v>497.7</v>
      </c>
      <c r="E80" s="21"/>
    </row>
    <row r="81" spans="1:8" s="32" customFormat="1" ht="31.5" customHeight="1" x14ac:dyDescent="0.25">
      <c r="A81" s="28" t="s">
        <v>369</v>
      </c>
      <c r="B81" s="29">
        <v>643859701</v>
      </c>
      <c r="C81" s="29" t="s">
        <v>1</v>
      </c>
      <c r="D81" s="30">
        <v>6.55</v>
      </c>
      <c r="E81" s="31" t="s">
        <v>36</v>
      </c>
    </row>
    <row r="82" spans="1:8" ht="31.5" customHeight="1" x14ac:dyDescent="0.25">
      <c r="A82" s="6" t="s">
        <v>374</v>
      </c>
      <c r="B82" s="24"/>
      <c r="C82" s="24"/>
      <c r="D82" s="7">
        <f>SUBTOTAL(9,D81)</f>
        <v>6.55</v>
      </c>
      <c r="E82" s="21"/>
    </row>
    <row r="83" spans="1:8" s="32" customFormat="1" ht="31.5" customHeight="1" x14ac:dyDescent="0.25">
      <c r="A83" s="28" t="s">
        <v>106</v>
      </c>
      <c r="B83" s="29">
        <v>73660371074</v>
      </c>
      <c r="C83" s="29" t="s">
        <v>110</v>
      </c>
      <c r="D83" s="30">
        <v>126.25</v>
      </c>
      <c r="E83" s="31" t="s">
        <v>376</v>
      </c>
    </row>
    <row r="84" spans="1:8" s="32" customFormat="1" ht="31.5" customHeight="1" x14ac:dyDescent="0.25">
      <c r="A84" s="28" t="s">
        <v>106</v>
      </c>
      <c r="B84" s="29">
        <v>73660371074</v>
      </c>
      <c r="C84" s="29" t="s">
        <v>110</v>
      </c>
      <c r="D84" s="30">
        <v>50</v>
      </c>
      <c r="E84" s="31" t="s">
        <v>38</v>
      </c>
    </row>
    <row r="85" spans="1:8" ht="31.5" customHeight="1" x14ac:dyDescent="0.25">
      <c r="A85" s="6" t="s">
        <v>107</v>
      </c>
      <c r="B85" s="24"/>
      <c r="C85" s="24"/>
      <c r="D85" s="7">
        <f>SUBTOTAL(9,D83,D84)</f>
        <v>176.25</v>
      </c>
      <c r="E85" s="21"/>
    </row>
    <row r="86" spans="1:8" ht="31.5" customHeight="1" x14ac:dyDescent="0.25">
      <c r="A86" s="12" t="s">
        <v>71</v>
      </c>
      <c r="B86" s="25">
        <v>2535697732</v>
      </c>
      <c r="C86" s="29" t="s">
        <v>1</v>
      </c>
      <c r="D86" s="13">
        <v>91.62</v>
      </c>
      <c r="E86" s="22" t="s">
        <v>47</v>
      </c>
    </row>
    <row r="87" spans="1:8" ht="31.5" customHeight="1" x14ac:dyDescent="0.25">
      <c r="A87" s="6" t="s">
        <v>72</v>
      </c>
      <c r="B87" s="24"/>
      <c r="C87" s="24"/>
      <c r="D87" s="7">
        <f>SUBTOTAL(9,D86)</f>
        <v>91.62</v>
      </c>
      <c r="E87" s="21"/>
    </row>
    <row r="88" spans="1:8" s="32" customFormat="1" ht="31.5" customHeight="1" x14ac:dyDescent="0.25">
      <c r="A88" s="28" t="s">
        <v>277</v>
      </c>
      <c r="B88" s="29">
        <v>86757663498</v>
      </c>
      <c r="C88" s="29" t="s">
        <v>6</v>
      </c>
      <c r="D88" s="30">
        <v>10000</v>
      </c>
      <c r="E88" s="31" t="s">
        <v>41</v>
      </c>
    </row>
    <row r="89" spans="1:8" ht="31.5" customHeight="1" x14ac:dyDescent="0.25">
      <c r="A89" s="6" t="s">
        <v>278</v>
      </c>
      <c r="B89" s="24"/>
      <c r="C89" s="24"/>
      <c r="D89" s="7">
        <f>SUBTOTAL(9,D88)</f>
        <v>10000</v>
      </c>
      <c r="E89" s="21"/>
    </row>
    <row r="90" spans="1:8" s="32" customFormat="1" ht="31.5" customHeight="1" x14ac:dyDescent="0.25">
      <c r="A90" s="28" t="s">
        <v>358</v>
      </c>
      <c r="B90" s="29">
        <v>30641829498</v>
      </c>
      <c r="C90" s="29" t="s">
        <v>1</v>
      </c>
      <c r="D90" s="30">
        <v>28.54</v>
      </c>
      <c r="E90" s="31" t="s">
        <v>144</v>
      </c>
    </row>
    <row r="91" spans="1:8" ht="31.5" customHeight="1" x14ac:dyDescent="0.25">
      <c r="A91" s="6" t="s">
        <v>361</v>
      </c>
      <c r="B91" s="24"/>
      <c r="C91" s="24"/>
      <c r="D91" s="7">
        <f>SUBTOTAL(9,D90)</f>
        <v>28.54</v>
      </c>
      <c r="E91" s="21"/>
    </row>
    <row r="92" spans="1:8" s="32" customFormat="1" ht="31.5" customHeight="1" x14ac:dyDescent="0.25">
      <c r="A92" s="28" t="s">
        <v>359</v>
      </c>
      <c r="B92" s="29">
        <v>73192045164</v>
      </c>
      <c r="C92" s="29" t="s">
        <v>1</v>
      </c>
      <c r="D92" s="30">
        <v>204.55</v>
      </c>
      <c r="E92" s="31" t="s">
        <v>39</v>
      </c>
    </row>
    <row r="93" spans="1:8" ht="31.5" customHeight="1" x14ac:dyDescent="0.25">
      <c r="A93" s="6" t="s">
        <v>360</v>
      </c>
      <c r="B93" s="24"/>
      <c r="C93" s="24"/>
      <c r="D93" s="7">
        <f>SUBTOTAL(9,D92)</f>
        <v>204.55</v>
      </c>
      <c r="E93" s="21"/>
    </row>
    <row r="94" spans="1:8" ht="31.5" customHeight="1" x14ac:dyDescent="0.25">
      <c r="A94" s="4" t="s">
        <v>22</v>
      </c>
      <c r="B94" s="23">
        <v>82812328597</v>
      </c>
      <c r="C94" s="23" t="s">
        <v>1</v>
      </c>
      <c r="D94" s="13">
        <v>21330</v>
      </c>
      <c r="E94" s="20" t="s">
        <v>43</v>
      </c>
      <c r="H94" s="14"/>
    </row>
    <row r="95" spans="1:8" ht="31.5" customHeight="1" x14ac:dyDescent="0.25">
      <c r="A95" s="6" t="s">
        <v>73</v>
      </c>
      <c r="B95" s="24"/>
      <c r="C95" s="24"/>
      <c r="D95" s="7">
        <f>SUBTOTAL(9,D94:D94)</f>
        <v>21330</v>
      </c>
      <c r="E95" s="21"/>
    </row>
    <row r="96" spans="1:8" s="32" customFormat="1" ht="31.5" customHeight="1" x14ac:dyDescent="0.25">
      <c r="A96" s="28" t="s">
        <v>370</v>
      </c>
      <c r="B96" s="29">
        <v>79354136757</v>
      </c>
      <c r="C96" s="29" t="s">
        <v>1</v>
      </c>
      <c r="D96" s="30">
        <v>16</v>
      </c>
      <c r="E96" s="31" t="s">
        <v>143</v>
      </c>
    </row>
    <row r="97" spans="1:7" ht="31.5" customHeight="1" x14ac:dyDescent="0.25">
      <c r="A97" s="6" t="s">
        <v>159</v>
      </c>
      <c r="B97" s="24"/>
      <c r="C97" s="24"/>
      <c r="D97" s="7">
        <f>SUBTOTAL(9,D96:D96)</f>
        <v>16</v>
      </c>
      <c r="E97" s="21"/>
    </row>
    <row r="98" spans="1:7" s="32" customFormat="1" ht="31.5" customHeight="1" x14ac:dyDescent="0.25">
      <c r="A98" s="28" t="s">
        <v>3</v>
      </c>
      <c r="B98" s="29">
        <v>83416546499</v>
      </c>
      <c r="C98" s="29" t="s">
        <v>1</v>
      </c>
      <c r="D98" s="30">
        <v>179.32</v>
      </c>
      <c r="E98" s="31" t="s">
        <v>39</v>
      </c>
    </row>
    <row r="99" spans="1:7" ht="31.5" customHeight="1" x14ac:dyDescent="0.25">
      <c r="A99" s="6" t="s">
        <v>281</v>
      </c>
      <c r="B99" s="24"/>
      <c r="C99" s="24"/>
      <c r="D99" s="7">
        <f>SUBTOTAL(9,D98)</f>
        <v>179.32</v>
      </c>
      <c r="E99" s="21"/>
    </row>
    <row r="100" spans="1:7" s="32" customFormat="1" ht="31.5" customHeight="1" x14ac:dyDescent="0.25">
      <c r="A100" s="28" t="s">
        <v>363</v>
      </c>
      <c r="B100" s="29">
        <v>32111742300</v>
      </c>
      <c r="C100" s="29" t="s">
        <v>1</v>
      </c>
      <c r="D100" s="30">
        <v>210</v>
      </c>
      <c r="E100" s="31" t="s">
        <v>43</v>
      </c>
    </row>
    <row r="101" spans="1:7" s="32" customFormat="1" ht="31.5" customHeight="1" x14ac:dyDescent="0.25">
      <c r="A101" s="28" t="s">
        <v>363</v>
      </c>
      <c r="B101" s="29">
        <v>32111742300</v>
      </c>
      <c r="C101" s="29" t="s">
        <v>1</v>
      </c>
      <c r="D101" s="30">
        <v>225</v>
      </c>
      <c r="E101" s="31" t="s">
        <v>302</v>
      </c>
    </row>
    <row r="102" spans="1:7" ht="31.5" customHeight="1" x14ac:dyDescent="0.25">
      <c r="A102" s="6" t="s">
        <v>364</v>
      </c>
      <c r="B102" s="24"/>
      <c r="C102" s="24"/>
      <c r="D102" s="7">
        <f>SUBTOTAL(9,D100,D101)</f>
        <v>435</v>
      </c>
      <c r="E102" s="21"/>
    </row>
    <row r="103" spans="1:7" ht="31.5" customHeight="1" x14ac:dyDescent="0.25">
      <c r="A103" s="4" t="s">
        <v>24</v>
      </c>
      <c r="B103" s="23">
        <v>82031999604</v>
      </c>
      <c r="C103" s="23" t="s">
        <v>1</v>
      </c>
      <c r="D103" s="13">
        <v>376.73</v>
      </c>
      <c r="E103" s="20" t="s">
        <v>34</v>
      </c>
      <c r="G103" s="14"/>
    </row>
    <row r="104" spans="1:7" ht="31.5" customHeight="1" x14ac:dyDescent="0.25">
      <c r="A104" s="6" t="s">
        <v>75</v>
      </c>
      <c r="B104" s="24"/>
      <c r="C104" s="24"/>
      <c r="D104" s="7">
        <f>SUBTOTAL(9,D103)</f>
        <v>376.73</v>
      </c>
      <c r="E104" s="21"/>
    </row>
    <row r="105" spans="1:7" ht="31.5" customHeight="1" x14ac:dyDescent="0.25">
      <c r="A105" s="28" t="s">
        <v>306</v>
      </c>
      <c r="B105" s="29">
        <v>85584865987</v>
      </c>
      <c r="C105" s="29" t="s">
        <v>1</v>
      </c>
      <c r="D105" s="30">
        <v>23.88</v>
      </c>
      <c r="E105" s="31" t="s">
        <v>39</v>
      </c>
    </row>
    <row r="106" spans="1:7" ht="31.5" customHeight="1" x14ac:dyDescent="0.25">
      <c r="A106" s="6" t="s">
        <v>282</v>
      </c>
      <c r="B106" s="24"/>
      <c r="C106" s="24"/>
      <c r="D106" s="7">
        <f>SUBTOTAL(9,D105)</f>
        <v>23.88</v>
      </c>
      <c r="E106" s="21"/>
    </row>
    <row r="107" spans="1:7" x14ac:dyDescent="0.25">
      <c r="A107" s="6"/>
      <c r="B107" s="8"/>
      <c r="C107" s="8"/>
      <c r="D107" s="7"/>
      <c r="E107" s="8"/>
    </row>
    <row r="108" spans="1:7" s="11" customFormat="1" ht="14.25" customHeight="1" x14ac:dyDescent="0.25">
      <c r="A108" s="9" t="s">
        <v>352</v>
      </c>
      <c r="B108" s="9"/>
      <c r="C108" s="9"/>
      <c r="D108" s="10">
        <f>SUBTOTAL(9,D8:D104)</f>
        <v>505221.61999999988</v>
      </c>
      <c r="E108" s="9"/>
    </row>
    <row r="111" spans="1:7" x14ac:dyDescent="0.25">
      <c r="D111" s="14"/>
    </row>
    <row r="112" spans="1:7" x14ac:dyDescent="0.25">
      <c r="D112" s="14"/>
    </row>
    <row r="115" spans="4:4" x14ac:dyDescent="0.25">
      <c r="D115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A217-CAFA-46F2-B74F-4F2784CFA986}">
  <dimension ref="A1:E17"/>
  <sheetViews>
    <sheetView zoomScaleNormal="100" workbookViewId="0">
      <selection activeCell="A12" sqref="A12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349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68198.19</v>
      </c>
      <c r="B9" s="18" t="s">
        <v>51</v>
      </c>
    </row>
    <row r="10" spans="1:2" ht="25.5" customHeight="1" x14ac:dyDescent="0.25">
      <c r="A10" s="19">
        <v>1314.16</v>
      </c>
      <c r="B10" s="18" t="s">
        <v>49</v>
      </c>
    </row>
    <row r="11" spans="1:2" ht="25.5" customHeight="1" x14ac:dyDescent="0.25">
      <c r="A11" s="19">
        <v>90</v>
      </c>
      <c r="B11" s="18" t="s">
        <v>240</v>
      </c>
    </row>
    <row r="12" spans="1:2" ht="25.5" customHeight="1" x14ac:dyDescent="0.25">
      <c r="A12" s="19">
        <v>996.73</v>
      </c>
      <c r="B12" s="18" t="s">
        <v>50</v>
      </c>
    </row>
    <row r="13" spans="1:2" ht="25.5" customHeight="1" x14ac:dyDescent="0.25">
      <c r="A13" s="16">
        <f>SUBTOTAL(9,A9:A12)</f>
        <v>70599.08</v>
      </c>
      <c r="B13" s="15" t="s">
        <v>350</v>
      </c>
    </row>
    <row r="17" spans="5:5" x14ac:dyDescent="0.25">
      <c r="E17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009A-6DC2-4B70-85B6-731CF86E4745}">
  <dimension ref="A1:H125"/>
  <sheetViews>
    <sheetView showGridLines="0" zoomScaleNormal="100" workbookViewId="0">
      <selection activeCell="G13" sqref="G12:G13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310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304.39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304.39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20891.5</v>
      </c>
      <c r="E10" s="31" t="s">
        <v>41</v>
      </c>
    </row>
    <row r="11" spans="1:5" s="32" customFormat="1" ht="31.5" customHeight="1" x14ac:dyDescent="0.25">
      <c r="A11" s="34" t="s">
        <v>313</v>
      </c>
      <c r="B11" s="35"/>
      <c r="C11" s="35"/>
      <c r="D11" s="7">
        <f>SUBTOTAL(9,D10:D10)</f>
        <v>20891.5</v>
      </c>
      <c r="E11" s="36"/>
    </row>
    <row r="12" spans="1:5" ht="31.5" customHeight="1" x14ac:dyDescent="0.25">
      <c r="A12" s="4" t="s">
        <v>2</v>
      </c>
      <c r="B12" s="23">
        <v>36885326631</v>
      </c>
      <c r="C12" s="23" t="s">
        <v>1</v>
      </c>
      <c r="D12" s="13">
        <v>166.25</v>
      </c>
      <c r="E12" s="20" t="s">
        <v>41</v>
      </c>
    </row>
    <row r="13" spans="1:5" ht="31.5" customHeight="1" x14ac:dyDescent="0.25">
      <c r="A13" s="6" t="s">
        <v>53</v>
      </c>
      <c r="B13" s="24"/>
      <c r="C13" s="24"/>
      <c r="D13" s="7">
        <f>SUBTOTAL(9,D12)</f>
        <v>166.25</v>
      </c>
      <c r="E13" s="21"/>
    </row>
    <row r="14" spans="1:5" ht="31.5" customHeight="1" x14ac:dyDescent="0.25">
      <c r="A14" s="28" t="s">
        <v>174</v>
      </c>
      <c r="B14" s="29">
        <v>79067915635</v>
      </c>
      <c r="C14" s="29" t="s">
        <v>176</v>
      </c>
      <c r="D14" s="30">
        <v>1860</v>
      </c>
      <c r="E14" s="31" t="s">
        <v>42</v>
      </c>
    </row>
    <row r="15" spans="1:5" ht="31.5" customHeight="1" x14ac:dyDescent="0.25">
      <c r="A15" s="6" t="s">
        <v>175</v>
      </c>
      <c r="B15" s="24"/>
      <c r="C15" s="24"/>
      <c r="D15" s="7">
        <f>SUBTOTAL(9,D14)</f>
        <v>1860</v>
      </c>
      <c r="E15" s="21"/>
    </row>
    <row r="16" spans="1:5" s="32" customFormat="1" ht="31.5" customHeight="1" x14ac:dyDescent="0.25">
      <c r="A16" s="28" t="s">
        <v>344</v>
      </c>
      <c r="B16" s="29">
        <v>71642207963</v>
      </c>
      <c r="C16" s="29" t="s">
        <v>1</v>
      </c>
      <c r="D16" s="30">
        <v>9.94</v>
      </c>
      <c r="E16" s="31" t="s">
        <v>36</v>
      </c>
    </row>
    <row r="17" spans="1:5" ht="31.5" customHeight="1" x14ac:dyDescent="0.25">
      <c r="A17" s="6" t="s">
        <v>345</v>
      </c>
      <c r="B17" s="24"/>
      <c r="C17" s="24"/>
      <c r="D17" s="7">
        <f>SUBTOTAL(9,D16)</f>
        <v>9.94</v>
      </c>
      <c r="E17" s="21"/>
    </row>
    <row r="18" spans="1:5" ht="31.5" customHeight="1" x14ac:dyDescent="0.25">
      <c r="A18" s="4" t="s">
        <v>315</v>
      </c>
      <c r="B18" s="23">
        <v>21275979298</v>
      </c>
      <c r="C18" s="23" t="s">
        <v>1</v>
      </c>
      <c r="D18" s="13">
        <v>574.95000000000005</v>
      </c>
      <c r="E18" s="20" t="s">
        <v>37</v>
      </c>
    </row>
    <row r="19" spans="1:5" ht="31.5" customHeight="1" x14ac:dyDescent="0.25">
      <c r="A19" s="6" t="s">
        <v>316</v>
      </c>
      <c r="B19" s="24"/>
      <c r="C19" s="24"/>
      <c r="D19" s="7">
        <f>SUBTOTAL(9,D18)</f>
        <v>574.95000000000005</v>
      </c>
      <c r="E19" s="21"/>
    </row>
    <row r="20" spans="1:5" s="32" customFormat="1" ht="31.5" customHeight="1" x14ac:dyDescent="0.25">
      <c r="A20" s="28" t="s">
        <v>297</v>
      </c>
      <c r="B20" s="29">
        <v>89021876450</v>
      </c>
      <c r="C20" s="29" t="s">
        <v>1</v>
      </c>
      <c r="D20" s="30">
        <v>12.95</v>
      </c>
      <c r="E20" s="31" t="s">
        <v>36</v>
      </c>
    </row>
    <row r="21" spans="1:5" ht="31.5" customHeight="1" x14ac:dyDescent="0.25">
      <c r="A21" s="6" t="s">
        <v>298</v>
      </c>
      <c r="B21" s="24"/>
      <c r="C21" s="24"/>
      <c r="D21" s="7">
        <f>SUBTOTAL(9,D20)</f>
        <v>12.95</v>
      </c>
      <c r="E21" s="21"/>
    </row>
    <row r="22" spans="1:5" ht="31.5" customHeight="1" x14ac:dyDescent="0.25">
      <c r="A22" s="4" t="s">
        <v>23</v>
      </c>
      <c r="B22" s="23">
        <v>88866511884</v>
      </c>
      <c r="C22" s="23" t="s">
        <v>1</v>
      </c>
      <c r="D22" s="13">
        <v>61.43</v>
      </c>
      <c r="E22" s="20" t="s">
        <v>43</v>
      </c>
    </row>
    <row r="23" spans="1:5" ht="31.5" customHeight="1" x14ac:dyDescent="0.25">
      <c r="A23" s="6" t="s">
        <v>55</v>
      </c>
      <c r="B23" s="24"/>
      <c r="C23" s="24"/>
      <c r="D23" s="7">
        <f>SUBTOTAL(9,D22)</f>
        <v>61.43</v>
      </c>
      <c r="E23" s="21"/>
    </row>
    <row r="24" spans="1:5" s="32" customFormat="1" ht="31.5" customHeight="1" x14ac:dyDescent="0.25">
      <c r="A24" s="28" t="s">
        <v>317</v>
      </c>
      <c r="B24" s="29">
        <v>31608194500</v>
      </c>
      <c r="C24" s="29" t="s">
        <v>1</v>
      </c>
      <c r="D24" s="30">
        <v>1967.09</v>
      </c>
      <c r="E24" s="31" t="s">
        <v>37</v>
      </c>
    </row>
    <row r="25" spans="1:5" ht="31.5" customHeight="1" x14ac:dyDescent="0.25">
      <c r="A25" s="6" t="s">
        <v>318</v>
      </c>
      <c r="B25" s="24"/>
      <c r="C25" s="24"/>
      <c r="D25" s="7">
        <f>SUBTOTAL(9,D24)</f>
        <v>1967.09</v>
      </c>
      <c r="E25" s="21"/>
    </row>
    <row r="26" spans="1:5" ht="31.5" customHeight="1" x14ac:dyDescent="0.25">
      <c r="A26" s="4" t="s">
        <v>7</v>
      </c>
      <c r="B26" s="23">
        <v>26187994862</v>
      </c>
      <c r="C26" s="23" t="s">
        <v>1</v>
      </c>
      <c r="D26" s="13">
        <v>855.03</v>
      </c>
      <c r="E26" s="20" t="s">
        <v>44</v>
      </c>
    </row>
    <row r="27" spans="1:5" ht="31.5" customHeight="1" x14ac:dyDescent="0.25">
      <c r="A27" s="6" t="s">
        <v>56</v>
      </c>
      <c r="B27" s="24"/>
      <c r="C27" s="24"/>
      <c r="D27" s="7">
        <f>SUBTOTAL(9,D26)</f>
        <v>855.03</v>
      </c>
      <c r="E27" s="21"/>
    </row>
    <row r="28" spans="1:5" s="32" customFormat="1" ht="31.5" customHeight="1" x14ac:dyDescent="0.25">
      <c r="A28" s="28" t="s">
        <v>319</v>
      </c>
      <c r="B28" s="29">
        <v>17221338662</v>
      </c>
      <c r="C28" s="29" t="s">
        <v>1</v>
      </c>
      <c r="D28" s="30">
        <v>146</v>
      </c>
      <c r="E28" s="31" t="s">
        <v>143</v>
      </c>
    </row>
    <row r="29" spans="1:5" ht="31.5" customHeight="1" x14ac:dyDescent="0.25">
      <c r="A29" s="6" t="s">
        <v>320</v>
      </c>
      <c r="B29" s="24"/>
      <c r="C29" s="24"/>
      <c r="D29" s="7">
        <f>SUBTOTAL(9,D28)</f>
        <v>146</v>
      </c>
      <c r="E29" s="21"/>
    </row>
    <row r="30" spans="1:5" ht="31.5" customHeight="1" x14ac:dyDescent="0.25">
      <c r="A30" s="4" t="s">
        <v>77</v>
      </c>
      <c r="B30" s="23"/>
      <c r="C30" s="23" t="s">
        <v>1</v>
      </c>
      <c r="D30" s="13">
        <v>194</v>
      </c>
      <c r="E30" s="20" t="s">
        <v>46</v>
      </c>
    </row>
    <row r="31" spans="1:5" ht="31.5" customHeight="1" x14ac:dyDescent="0.25">
      <c r="A31" s="6" t="s">
        <v>95</v>
      </c>
      <c r="B31" s="24"/>
      <c r="C31" s="24"/>
      <c r="D31" s="7">
        <f>SUBTOTAL(9,D30:D30)</f>
        <v>194</v>
      </c>
      <c r="E31" s="21"/>
    </row>
    <row r="32" spans="1:5" s="32" customFormat="1" ht="31.5" customHeight="1" x14ac:dyDescent="0.25">
      <c r="A32" s="28" t="s">
        <v>257</v>
      </c>
      <c r="B32" s="23">
        <v>22506712452</v>
      </c>
      <c r="C32" s="29" t="s">
        <v>1</v>
      </c>
      <c r="D32" s="30">
        <v>3225</v>
      </c>
      <c r="E32" s="31" t="s">
        <v>41</v>
      </c>
    </row>
    <row r="33" spans="1:5" ht="31.5" customHeight="1" x14ac:dyDescent="0.25">
      <c r="A33" s="6" t="s">
        <v>258</v>
      </c>
      <c r="B33" s="24"/>
      <c r="C33" s="24"/>
      <c r="D33" s="7">
        <f>SUBTOTAL(9,D32)</f>
        <v>3225</v>
      </c>
      <c r="E33" s="21"/>
    </row>
    <row r="34" spans="1:5" ht="31.5" customHeight="1" x14ac:dyDescent="0.25">
      <c r="A34" s="4" t="s">
        <v>245</v>
      </c>
      <c r="B34" s="29">
        <v>30404089259</v>
      </c>
      <c r="C34" s="23" t="s">
        <v>1</v>
      </c>
      <c r="D34" s="13">
        <v>70</v>
      </c>
      <c r="E34" s="20" t="s">
        <v>38</v>
      </c>
    </row>
    <row r="35" spans="1:5" ht="31.5" customHeight="1" x14ac:dyDescent="0.25">
      <c r="A35" s="6" t="s">
        <v>304</v>
      </c>
      <c r="B35" s="24"/>
      <c r="C35" s="24"/>
      <c r="D35" s="7">
        <f>SUBTOTAL(9,D34)</f>
        <v>70</v>
      </c>
      <c r="E35" s="21"/>
    </row>
    <row r="36" spans="1:5" ht="31.5" customHeight="1" x14ac:dyDescent="0.25">
      <c r="A36" s="4" t="s">
        <v>4</v>
      </c>
      <c r="B36" s="23">
        <v>85821130368</v>
      </c>
      <c r="C36" s="23" t="s">
        <v>1</v>
      </c>
      <c r="D36" s="13">
        <v>3.58</v>
      </c>
      <c r="E36" s="20" t="s">
        <v>42</v>
      </c>
    </row>
    <row r="37" spans="1:5" ht="31.5" customHeight="1" x14ac:dyDescent="0.25">
      <c r="A37" s="4" t="s">
        <v>4</v>
      </c>
      <c r="B37" s="23">
        <v>85821130368</v>
      </c>
      <c r="C37" s="23" t="s">
        <v>1</v>
      </c>
      <c r="D37" s="13">
        <v>77.98</v>
      </c>
      <c r="E37" s="20" t="s">
        <v>46</v>
      </c>
    </row>
    <row r="38" spans="1:5" ht="31.5" customHeight="1" x14ac:dyDescent="0.25">
      <c r="A38" s="6" t="s">
        <v>58</v>
      </c>
      <c r="B38" s="24"/>
      <c r="C38" s="24"/>
      <c r="D38" s="7">
        <f>SUBTOTAL(9,D36:D37)</f>
        <v>81.56</v>
      </c>
      <c r="E38" s="21"/>
    </row>
    <row r="39" spans="1:5" ht="31.5" customHeight="1" x14ac:dyDescent="0.25">
      <c r="A39" s="4" t="s">
        <v>26</v>
      </c>
      <c r="B39" s="26" t="s">
        <v>33</v>
      </c>
      <c r="C39" s="23" t="s">
        <v>1</v>
      </c>
      <c r="D39" s="13">
        <v>487.5</v>
      </c>
      <c r="E39" s="31" t="s">
        <v>42</v>
      </c>
    </row>
    <row r="40" spans="1:5" ht="31.5" customHeight="1" x14ac:dyDescent="0.25">
      <c r="A40" s="4" t="s">
        <v>26</v>
      </c>
      <c r="B40" s="26" t="s">
        <v>33</v>
      </c>
      <c r="C40" s="23" t="s">
        <v>1</v>
      </c>
      <c r="D40" s="13">
        <v>1175</v>
      </c>
      <c r="E40" s="31" t="s">
        <v>40</v>
      </c>
    </row>
    <row r="41" spans="1:5" ht="31.5" customHeight="1" x14ac:dyDescent="0.25">
      <c r="A41" s="6" t="s">
        <v>59</v>
      </c>
      <c r="B41" s="27"/>
      <c r="C41" s="24"/>
      <c r="D41" s="7">
        <f>SUBTOTAL(9,D39:D40)</f>
        <v>1662.5</v>
      </c>
      <c r="E41" s="21"/>
    </row>
    <row r="42" spans="1:5" ht="31.5" customHeight="1" x14ac:dyDescent="0.25">
      <c r="A42" s="4" t="s">
        <v>5</v>
      </c>
      <c r="B42" s="23">
        <v>61817894937</v>
      </c>
      <c r="C42" s="23" t="s">
        <v>1</v>
      </c>
      <c r="D42" s="13">
        <v>331.23</v>
      </c>
      <c r="E42" s="20" t="s">
        <v>40</v>
      </c>
    </row>
    <row r="43" spans="1:5" ht="31.5" customHeight="1" x14ac:dyDescent="0.25">
      <c r="A43" s="6" t="s">
        <v>60</v>
      </c>
      <c r="B43" s="24"/>
      <c r="C43" s="24"/>
      <c r="D43" s="7">
        <f>SUBTOTAL(9,D42:D42)</f>
        <v>331.23</v>
      </c>
      <c r="E43" s="21"/>
    </row>
    <row r="44" spans="1:5" s="32" customFormat="1" ht="31.5" customHeight="1" x14ac:dyDescent="0.25">
      <c r="A44" s="28" t="s">
        <v>199</v>
      </c>
      <c r="B44" s="29">
        <v>37268254106</v>
      </c>
      <c r="C44" s="29" t="s">
        <v>1</v>
      </c>
      <c r="D44" s="30">
        <v>9.7899999999999991</v>
      </c>
      <c r="E44" s="31" t="s">
        <v>37</v>
      </c>
    </row>
    <row r="45" spans="1:5" ht="31.5" customHeight="1" x14ac:dyDescent="0.25">
      <c r="A45" s="6" t="s">
        <v>200</v>
      </c>
      <c r="B45" s="24"/>
      <c r="C45" s="24"/>
      <c r="D45" s="7">
        <f>SUBTOTAL(9,D44:D44)</f>
        <v>9.7899999999999991</v>
      </c>
      <c r="E45" s="21"/>
    </row>
    <row r="46" spans="1:5" ht="31.5" customHeight="1" x14ac:dyDescent="0.25">
      <c r="A46" s="4" t="s">
        <v>20</v>
      </c>
      <c r="B46" s="23">
        <v>74364571096</v>
      </c>
      <c r="C46" s="23" t="s">
        <v>1</v>
      </c>
      <c r="D46" s="13">
        <v>805.04</v>
      </c>
      <c r="E46" s="20" t="s">
        <v>35</v>
      </c>
    </row>
    <row r="47" spans="1:5" ht="31.5" customHeight="1" x14ac:dyDescent="0.25">
      <c r="A47" s="6" t="s">
        <v>61</v>
      </c>
      <c r="B47" s="24"/>
      <c r="C47" s="24"/>
      <c r="D47" s="7">
        <f>SUBTOTAL(9,D46:D46)</f>
        <v>805.04</v>
      </c>
      <c r="E47" s="21"/>
    </row>
    <row r="48" spans="1:5" ht="31.5" customHeight="1" x14ac:dyDescent="0.25">
      <c r="A48" s="4" t="s">
        <v>19</v>
      </c>
      <c r="B48" s="23">
        <v>63073332379</v>
      </c>
      <c r="C48" s="23" t="s">
        <v>1</v>
      </c>
      <c r="D48" s="13">
        <v>864.18</v>
      </c>
      <c r="E48" s="20" t="s">
        <v>35</v>
      </c>
    </row>
    <row r="49" spans="1:5" ht="31.5" customHeight="1" x14ac:dyDescent="0.25">
      <c r="A49" s="6" t="s">
        <v>62</v>
      </c>
      <c r="B49" s="24"/>
      <c r="C49" s="24"/>
      <c r="D49" s="7">
        <f>SUBTOTAL(9,D48)</f>
        <v>864.18</v>
      </c>
      <c r="E49" s="21"/>
    </row>
    <row r="50" spans="1:5" ht="31.5" customHeight="1" x14ac:dyDescent="0.25">
      <c r="A50" s="4" t="s">
        <v>15</v>
      </c>
      <c r="B50" s="23">
        <v>87311810356</v>
      </c>
      <c r="C50" s="23" t="s">
        <v>235</v>
      </c>
      <c r="D50" s="13">
        <v>21.01</v>
      </c>
      <c r="E50" s="20" t="s">
        <v>38</v>
      </c>
    </row>
    <row r="51" spans="1:5" ht="31.5" customHeight="1" x14ac:dyDescent="0.25">
      <c r="A51" s="6" t="s">
        <v>63</v>
      </c>
      <c r="B51" s="24"/>
      <c r="C51" s="24"/>
      <c r="D51" s="7">
        <f>SUBTOTAL(9,D50)</f>
        <v>21.01</v>
      </c>
      <c r="E51" s="21"/>
    </row>
    <row r="52" spans="1:5" ht="31.5" customHeight="1" x14ac:dyDescent="0.25">
      <c r="A52" s="28" t="s">
        <v>265</v>
      </c>
      <c r="B52" s="29">
        <v>8647229584</v>
      </c>
      <c r="C52" s="29" t="s">
        <v>1</v>
      </c>
      <c r="D52" s="30">
        <v>3014.69</v>
      </c>
      <c r="E52" s="31" t="s">
        <v>35</v>
      </c>
    </row>
    <row r="53" spans="1:5" ht="31.5" customHeight="1" x14ac:dyDescent="0.25">
      <c r="A53" s="6" t="s">
        <v>266</v>
      </c>
      <c r="B53" s="24"/>
      <c r="C53" s="24"/>
      <c r="D53" s="7">
        <f>SUBTOTAL(9,D52:D52)</f>
        <v>3014.69</v>
      </c>
      <c r="E53" s="21"/>
    </row>
    <row r="54" spans="1:5" ht="31.5" customHeight="1" x14ac:dyDescent="0.25">
      <c r="A54" s="4" t="s">
        <v>25</v>
      </c>
      <c r="B54" s="23">
        <v>81793146560</v>
      </c>
      <c r="C54" s="23" t="s">
        <v>1</v>
      </c>
      <c r="D54" s="13">
        <v>52.25</v>
      </c>
      <c r="E54" s="20" t="s">
        <v>38</v>
      </c>
    </row>
    <row r="55" spans="1:5" ht="31.5" customHeight="1" x14ac:dyDescent="0.25">
      <c r="A55" s="6" t="s">
        <v>64</v>
      </c>
      <c r="B55" s="24"/>
      <c r="C55" s="24"/>
      <c r="D55" s="7">
        <f>SUBTOTAL(9,D54)</f>
        <v>52.25</v>
      </c>
      <c r="E55" s="21"/>
    </row>
    <row r="56" spans="1:5" ht="31.5" customHeight="1" x14ac:dyDescent="0.25">
      <c r="A56" s="28" t="s">
        <v>10</v>
      </c>
      <c r="B56" s="29">
        <v>34202025084</v>
      </c>
      <c r="C56" s="29" t="s">
        <v>1</v>
      </c>
      <c r="D56" s="13">
        <v>50</v>
      </c>
      <c r="E56" s="31" t="s">
        <v>43</v>
      </c>
    </row>
    <row r="57" spans="1:5" ht="31.5" customHeight="1" x14ac:dyDescent="0.25">
      <c r="A57" s="6" t="s">
        <v>321</v>
      </c>
      <c r="B57" s="24"/>
      <c r="C57" s="24"/>
      <c r="D57" s="7">
        <f>SUBTOTAL(9,D56)</f>
        <v>50</v>
      </c>
      <c r="E57" s="21"/>
    </row>
    <row r="58" spans="1:5" ht="31.5" customHeight="1" x14ac:dyDescent="0.25">
      <c r="A58" s="28" t="s">
        <v>66</v>
      </c>
      <c r="B58" s="23">
        <v>80572192786</v>
      </c>
      <c r="C58" s="29" t="s">
        <v>1</v>
      </c>
      <c r="D58" s="30">
        <v>160.06</v>
      </c>
      <c r="E58" s="31" t="s">
        <v>34</v>
      </c>
    </row>
    <row r="59" spans="1:5" ht="31.5" customHeight="1" x14ac:dyDescent="0.25">
      <c r="A59" s="6" t="s">
        <v>267</v>
      </c>
      <c r="B59" s="24"/>
      <c r="C59" s="24"/>
      <c r="D59" s="7">
        <f>SUBTOTAL(9,D58)</f>
        <v>160.06</v>
      </c>
      <c r="E59" s="21"/>
    </row>
    <row r="60" spans="1:5" ht="31.5" customHeight="1" x14ac:dyDescent="0.25">
      <c r="A60" s="28" t="s">
        <v>104</v>
      </c>
      <c r="B60" s="29">
        <v>27759560625</v>
      </c>
      <c r="C60" s="29" t="s">
        <v>1</v>
      </c>
      <c r="D60" s="13">
        <v>152.03</v>
      </c>
      <c r="E60" s="31" t="s">
        <v>35</v>
      </c>
    </row>
    <row r="61" spans="1:5" ht="31.5" customHeight="1" x14ac:dyDescent="0.25">
      <c r="A61" s="6" t="s">
        <v>105</v>
      </c>
      <c r="B61" s="24"/>
      <c r="C61" s="24"/>
      <c r="D61" s="7">
        <f>SUBTOTAL(9,D60)</f>
        <v>152.03</v>
      </c>
      <c r="E61" s="21"/>
    </row>
    <row r="62" spans="1:5" s="32" customFormat="1" ht="31.5" customHeight="1" x14ac:dyDescent="0.25">
      <c r="A62" s="28" t="s">
        <v>268</v>
      </c>
      <c r="B62" s="29">
        <v>93245284305</v>
      </c>
      <c r="C62" s="29" t="s">
        <v>1</v>
      </c>
      <c r="D62" s="13">
        <v>100893.16</v>
      </c>
      <c r="E62" s="31" t="s">
        <v>300</v>
      </c>
    </row>
    <row r="63" spans="1:5" ht="31.5" customHeight="1" x14ac:dyDescent="0.25">
      <c r="A63" s="6" t="s">
        <v>269</v>
      </c>
      <c r="B63" s="24"/>
      <c r="C63" s="24"/>
      <c r="D63" s="7">
        <f>SUBTOTAL(9,D62)</f>
        <v>100893.16</v>
      </c>
      <c r="E63" s="21"/>
    </row>
    <row r="64" spans="1:5" s="32" customFormat="1" ht="31.5" customHeight="1" x14ac:dyDescent="0.25">
      <c r="A64" s="28" t="s">
        <v>322</v>
      </c>
      <c r="B64" s="29">
        <v>22580555077</v>
      </c>
      <c r="C64" s="29" t="s">
        <v>1</v>
      </c>
      <c r="D64" s="30">
        <v>167.58</v>
      </c>
      <c r="E64" s="31" t="s">
        <v>46</v>
      </c>
    </row>
    <row r="65" spans="1:5" ht="31.5" customHeight="1" x14ac:dyDescent="0.25">
      <c r="A65" s="6" t="s">
        <v>323</v>
      </c>
      <c r="B65" s="24"/>
      <c r="C65" s="24"/>
      <c r="D65" s="7">
        <f>SUBTOTAL(9,D64)</f>
        <v>167.58</v>
      </c>
      <c r="E65" s="21"/>
    </row>
    <row r="66" spans="1:5" ht="31.5" customHeight="1" x14ac:dyDescent="0.25">
      <c r="A66" s="4" t="s">
        <v>80</v>
      </c>
      <c r="B66" s="23">
        <v>85934202990</v>
      </c>
      <c r="C66" s="23" t="s">
        <v>1</v>
      </c>
      <c r="D66" s="13">
        <v>100</v>
      </c>
      <c r="E66" s="20" t="s">
        <v>42</v>
      </c>
    </row>
    <row r="67" spans="1:5" ht="31.5" customHeight="1" x14ac:dyDescent="0.25">
      <c r="A67" s="6" t="s">
        <v>81</v>
      </c>
      <c r="B67" s="24"/>
      <c r="C67" s="24"/>
      <c r="D67" s="7">
        <f>SUBTOTAL(9,D66)</f>
        <v>100</v>
      </c>
      <c r="E67" s="21"/>
    </row>
    <row r="68" spans="1:5" s="32" customFormat="1" ht="31.5" customHeight="1" x14ac:dyDescent="0.25">
      <c r="A68" s="28" t="s">
        <v>333</v>
      </c>
      <c r="B68" s="29">
        <v>89734896635</v>
      </c>
      <c r="C68" s="29" t="s">
        <v>1</v>
      </c>
      <c r="D68" s="30">
        <v>15</v>
      </c>
      <c r="E68" s="31" t="s">
        <v>36</v>
      </c>
    </row>
    <row r="69" spans="1:5" ht="31.5" customHeight="1" x14ac:dyDescent="0.25">
      <c r="A69" s="6" t="s">
        <v>334</v>
      </c>
      <c r="B69" s="24"/>
      <c r="C69" s="24"/>
      <c r="D69" s="7">
        <f>SUBTOTAL(9,D68)</f>
        <v>15</v>
      </c>
      <c r="E69" s="21"/>
    </row>
    <row r="70" spans="1:5" s="32" customFormat="1" ht="31.5" customHeight="1" x14ac:dyDescent="0.25">
      <c r="A70" s="28" t="s">
        <v>338</v>
      </c>
      <c r="B70" s="29">
        <v>47742970086</v>
      </c>
      <c r="C70" s="29" t="s">
        <v>1</v>
      </c>
      <c r="D70" s="30">
        <v>18.38</v>
      </c>
      <c r="E70" s="31" t="s">
        <v>36</v>
      </c>
    </row>
    <row r="71" spans="1:5" ht="31.5" customHeight="1" x14ac:dyDescent="0.25">
      <c r="A71" s="6" t="s">
        <v>339</v>
      </c>
      <c r="B71" s="24"/>
      <c r="C71" s="24"/>
      <c r="D71" s="7">
        <f>SUBTOTAL(9,D70)</f>
        <v>18.38</v>
      </c>
      <c r="E71" s="21"/>
    </row>
    <row r="72" spans="1:5" ht="31.5" customHeight="1" x14ac:dyDescent="0.25">
      <c r="A72" s="4" t="s">
        <v>12</v>
      </c>
      <c r="B72" s="23">
        <v>45552012966</v>
      </c>
      <c r="C72" s="23" t="s">
        <v>13</v>
      </c>
      <c r="D72" s="13">
        <v>19.21</v>
      </c>
      <c r="E72" s="20" t="s">
        <v>39</v>
      </c>
    </row>
    <row r="73" spans="1:5" ht="31.5" customHeight="1" x14ac:dyDescent="0.25">
      <c r="A73" s="6" t="s">
        <v>68</v>
      </c>
      <c r="B73" s="24"/>
      <c r="C73" s="24"/>
      <c r="D73" s="7">
        <f>SUBTOTAL(9,D72)</f>
        <v>19.21</v>
      </c>
      <c r="E73" s="21"/>
    </row>
    <row r="74" spans="1:5" ht="31.5" customHeight="1" x14ac:dyDescent="0.25">
      <c r="A74" s="4" t="s">
        <v>346</v>
      </c>
      <c r="B74" s="23">
        <v>59143170280</v>
      </c>
      <c r="C74" s="23" t="s">
        <v>163</v>
      </c>
      <c r="D74" s="13">
        <v>331.81</v>
      </c>
      <c r="E74" s="20" t="s">
        <v>42</v>
      </c>
    </row>
    <row r="75" spans="1:5" ht="31.5" customHeight="1" x14ac:dyDescent="0.25">
      <c r="A75" s="6" t="s">
        <v>347</v>
      </c>
      <c r="B75" s="24"/>
      <c r="C75" s="24"/>
      <c r="D75" s="7">
        <f>SUBTOTAL(9,D74:D74)</f>
        <v>331.81</v>
      </c>
      <c r="E75" s="21"/>
    </row>
    <row r="76" spans="1:5" s="32" customFormat="1" ht="31.5" customHeight="1" x14ac:dyDescent="0.25">
      <c r="A76" s="28" t="s">
        <v>342</v>
      </c>
      <c r="B76" s="29">
        <v>62226620908</v>
      </c>
      <c r="C76" s="29" t="s">
        <v>1</v>
      </c>
      <c r="D76" s="30">
        <v>3</v>
      </c>
      <c r="E76" s="31" t="s">
        <v>37</v>
      </c>
    </row>
    <row r="77" spans="1:5" ht="31.5" customHeight="1" x14ac:dyDescent="0.25">
      <c r="A77" s="6" t="s">
        <v>343</v>
      </c>
      <c r="B77" s="24"/>
      <c r="C77" s="24"/>
      <c r="D77" s="7">
        <f>SUBTOTAL(9,D76:D76)</f>
        <v>3</v>
      </c>
      <c r="E77" s="21"/>
    </row>
    <row r="78" spans="1:5" s="32" customFormat="1" ht="31.5" customHeight="1" x14ac:dyDescent="0.25">
      <c r="A78" s="4" t="s">
        <v>78</v>
      </c>
      <c r="B78" s="23">
        <v>55866154650</v>
      </c>
      <c r="C78" s="23" t="s">
        <v>1</v>
      </c>
      <c r="D78" s="13">
        <v>6739.91</v>
      </c>
      <c r="E78" s="20" t="s">
        <v>40</v>
      </c>
    </row>
    <row r="79" spans="1:5" s="32" customFormat="1" ht="31.5" customHeight="1" x14ac:dyDescent="0.25">
      <c r="A79" s="4" t="s">
        <v>78</v>
      </c>
      <c r="B79" s="23">
        <v>55866154650</v>
      </c>
      <c r="C79" s="23" t="s">
        <v>1</v>
      </c>
      <c r="D79" s="13">
        <v>997.81</v>
      </c>
      <c r="E79" s="20" t="s">
        <v>35</v>
      </c>
    </row>
    <row r="80" spans="1:5" ht="31.5" customHeight="1" x14ac:dyDescent="0.25">
      <c r="A80" s="6" t="s">
        <v>94</v>
      </c>
      <c r="B80" s="24"/>
      <c r="C80" s="24"/>
      <c r="D80" s="7">
        <f>SUBTOTAL(9,D78:D79)</f>
        <v>7737.7199999999993</v>
      </c>
      <c r="E80" s="21"/>
    </row>
    <row r="81" spans="1:5" ht="31.5" customHeight="1" x14ac:dyDescent="0.25">
      <c r="A81" s="4" t="s">
        <v>324</v>
      </c>
      <c r="B81" s="23">
        <v>79893058381</v>
      </c>
      <c r="C81" s="23" t="s">
        <v>1</v>
      </c>
      <c r="D81" s="13">
        <v>22.5</v>
      </c>
      <c r="E81" s="20" t="s">
        <v>37</v>
      </c>
    </row>
    <row r="82" spans="1:5" ht="31.5" customHeight="1" x14ac:dyDescent="0.25">
      <c r="A82" s="6" t="s">
        <v>325</v>
      </c>
      <c r="B82" s="24"/>
      <c r="C82" s="24"/>
      <c r="D82" s="7">
        <f>SUBTOTAL(9,D81)</f>
        <v>22.5</v>
      </c>
      <c r="E82" s="21"/>
    </row>
    <row r="83" spans="1:5" s="32" customFormat="1" ht="31.5" customHeight="1" x14ac:dyDescent="0.25">
      <c r="A83" s="28" t="s">
        <v>331</v>
      </c>
      <c r="B83" s="29">
        <v>59964152545</v>
      </c>
      <c r="C83" s="29" t="s">
        <v>1</v>
      </c>
      <c r="D83" s="30">
        <v>7.35</v>
      </c>
      <c r="E83" s="31" t="s">
        <v>36</v>
      </c>
    </row>
    <row r="84" spans="1:5" ht="31.5" customHeight="1" x14ac:dyDescent="0.25">
      <c r="A84" s="6" t="s">
        <v>332</v>
      </c>
      <c r="B84" s="24"/>
      <c r="C84" s="24"/>
      <c r="D84" s="7">
        <f>SUBTOTAL(9,D83)</f>
        <v>7.35</v>
      </c>
      <c r="E84" s="21"/>
    </row>
    <row r="85" spans="1:5" s="32" customFormat="1" ht="31.5" customHeight="1" x14ac:dyDescent="0.25">
      <c r="A85" s="4" t="s">
        <v>326</v>
      </c>
      <c r="B85" s="23">
        <v>71561747580</v>
      </c>
      <c r="C85" s="23" t="s">
        <v>1</v>
      </c>
      <c r="D85" s="30">
        <v>2815</v>
      </c>
      <c r="E85" s="31" t="s">
        <v>43</v>
      </c>
    </row>
    <row r="86" spans="1:5" ht="31.5" customHeight="1" x14ac:dyDescent="0.25">
      <c r="A86" s="6" t="s">
        <v>327</v>
      </c>
      <c r="B86" s="24"/>
      <c r="C86" s="24"/>
      <c r="D86" s="7">
        <f>SUBTOTAL(9,D85:D85)</f>
        <v>2815</v>
      </c>
      <c r="E86" s="21"/>
    </row>
    <row r="87" spans="1:5" ht="31.5" customHeight="1" x14ac:dyDescent="0.25">
      <c r="A87" s="28" t="s">
        <v>273</v>
      </c>
      <c r="B87" s="23">
        <v>49483564012</v>
      </c>
      <c r="C87" s="29" t="s">
        <v>162</v>
      </c>
      <c r="D87" s="13">
        <v>83.19</v>
      </c>
      <c r="E87" s="31" t="s">
        <v>35</v>
      </c>
    </row>
    <row r="88" spans="1:5" ht="31.5" customHeight="1" x14ac:dyDescent="0.25">
      <c r="A88" s="6" t="s">
        <v>274</v>
      </c>
      <c r="B88" s="24"/>
      <c r="C88" s="24"/>
      <c r="D88" s="7">
        <f>SUBTOTAL(9,D87)</f>
        <v>83.19</v>
      </c>
      <c r="E88" s="21"/>
    </row>
    <row r="89" spans="1:5" ht="31.5" customHeight="1" x14ac:dyDescent="0.25">
      <c r="A89" s="28" t="s">
        <v>207</v>
      </c>
      <c r="B89" s="29">
        <v>64546066176</v>
      </c>
      <c r="C89" s="29" t="s">
        <v>1</v>
      </c>
      <c r="D89" s="30">
        <v>248.85</v>
      </c>
      <c r="E89" s="31" t="s">
        <v>302</v>
      </c>
    </row>
    <row r="90" spans="1:5" ht="31.5" customHeight="1" x14ac:dyDescent="0.25">
      <c r="A90" s="6" t="s">
        <v>208</v>
      </c>
      <c r="B90" s="24"/>
      <c r="C90" s="24"/>
      <c r="D90" s="7">
        <f>SUBTOTAL(9,D89)</f>
        <v>248.85</v>
      </c>
      <c r="E90" s="21"/>
    </row>
    <row r="91" spans="1:5" ht="31.5" customHeight="1" x14ac:dyDescent="0.25">
      <c r="A91" s="12" t="s">
        <v>71</v>
      </c>
      <c r="B91" s="25">
        <v>2535697732</v>
      </c>
      <c r="C91" s="29" t="s">
        <v>1</v>
      </c>
      <c r="D91" s="13">
        <v>90.63</v>
      </c>
      <c r="E91" s="22" t="s">
        <v>47</v>
      </c>
    </row>
    <row r="92" spans="1:5" ht="31.5" customHeight="1" x14ac:dyDescent="0.25">
      <c r="A92" s="6" t="s">
        <v>72</v>
      </c>
      <c r="B92" s="24"/>
      <c r="C92" s="24"/>
      <c r="D92" s="7">
        <f>SUBTOTAL(9,D91)</f>
        <v>90.63</v>
      </c>
      <c r="E92" s="21"/>
    </row>
    <row r="93" spans="1:5" s="32" customFormat="1" ht="31.5" customHeight="1" x14ac:dyDescent="0.25">
      <c r="A93" s="28" t="s">
        <v>340</v>
      </c>
      <c r="B93" s="29">
        <v>23366802564</v>
      </c>
      <c r="C93" s="29" t="s">
        <v>1</v>
      </c>
      <c r="D93" s="30">
        <v>17.899999999999999</v>
      </c>
      <c r="E93" s="31" t="s">
        <v>37</v>
      </c>
    </row>
    <row r="94" spans="1:5" ht="31.5" customHeight="1" x14ac:dyDescent="0.25">
      <c r="A94" s="6" t="s">
        <v>341</v>
      </c>
      <c r="B94" s="24"/>
      <c r="C94" s="24"/>
      <c r="D94" s="7">
        <f>SUBTOTAL(9,D93)</f>
        <v>17.899999999999999</v>
      </c>
      <c r="E94" s="21"/>
    </row>
    <row r="95" spans="1:5" s="32" customFormat="1" ht="31.5" customHeight="1" x14ac:dyDescent="0.25">
      <c r="A95" s="4" t="s">
        <v>275</v>
      </c>
      <c r="B95" s="23">
        <v>28842147765</v>
      </c>
      <c r="C95" s="29" t="s">
        <v>1</v>
      </c>
      <c r="D95" s="13">
        <v>320</v>
      </c>
      <c r="E95" s="20" t="s">
        <v>303</v>
      </c>
    </row>
    <row r="96" spans="1:5" ht="31.5" customHeight="1" x14ac:dyDescent="0.25">
      <c r="A96" s="6" t="s">
        <v>276</v>
      </c>
      <c r="B96" s="24"/>
      <c r="C96" s="24"/>
      <c r="D96" s="7">
        <f>SUBTOTAL(9,D95)</f>
        <v>320</v>
      </c>
      <c r="E96" s="21"/>
    </row>
    <row r="97" spans="1:8" s="32" customFormat="1" ht="31.5" customHeight="1" x14ac:dyDescent="0.25">
      <c r="A97" s="28" t="s">
        <v>108</v>
      </c>
      <c r="B97" s="29">
        <v>60640803807</v>
      </c>
      <c r="C97" s="29" t="s">
        <v>110</v>
      </c>
      <c r="D97" s="30">
        <v>336.81</v>
      </c>
      <c r="E97" s="31" t="s">
        <v>43</v>
      </c>
    </row>
    <row r="98" spans="1:8" ht="31.5" customHeight="1" x14ac:dyDescent="0.25">
      <c r="A98" s="6" t="s">
        <v>109</v>
      </c>
      <c r="B98" s="24"/>
      <c r="C98" s="24"/>
      <c r="D98" s="7">
        <f>SUBTOTAL(9,D97)</f>
        <v>336.81</v>
      </c>
      <c r="E98" s="21"/>
    </row>
    <row r="99" spans="1:8" s="32" customFormat="1" ht="31.5" customHeight="1" x14ac:dyDescent="0.25">
      <c r="A99" s="28" t="s">
        <v>277</v>
      </c>
      <c r="B99" s="29">
        <v>86757663498</v>
      </c>
      <c r="C99" s="29" t="s">
        <v>6</v>
      </c>
      <c r="D99" s="30">
        <v>8064.51</v>
      </c>
      <c r="E99" s="31" t="s">
        <v>41</v>
      </c>
    </row>
    <row r="100" spans="1:8" ht="31.5" customHeight="1" x14ac:dyDescent="0.25">
      <c r="A100" s="6" t="s">
        <v>278</v>
      </c>
      <c r="B100" s="24"/>
      <c r="C100" s="24"/>
      <c r="D100" s="7">
        <f>SUBTOTAL(9,D99)</f>
        <v>8064.51</v>
      </c>
      <c r="E100" s="21"/>
    </row>
    <row r="101" spans="1:8" s="32" customFormat="1" ht="31.5" customHeight="1" x14ac:dyDescent="0.25">
      <c r="A101" s="28" t="s">
        <v>335</v>
      </c>
      <c r="B101" s="29">
        <v>94344664680</v>
      </c>
      <c r="C101" s="29" t="s">
        <v>337</v>
      </c>
      <c r="D101" s="30">
        <v>7</v>
      </c>
      <c r="E101" s="31" t="s">
        <v>36</v>
      </c>
    </row>
    <row r="102" spans="1:8" ht="31.5" customHeight="1" x14ac:dyDescent="0.25">
      <c r="A102" s="6" t="s">
        <v>336</v>
      </c>
      <c r="B102" s="24"/>
      <c r="C102" s="24"/>
      <c r="D102" s="7">
        <f>SUBTOTAL(9,D101)</f>
        <v>7</v>
      </c>
      <c r="E102" s="21"/>
    </row>
    <row r="103" spans="1:8" ht="31.5" customHeight="1" x14ac:dyDescent="0.25">
      <c r="A103" s="4" t="s">
        <v>22</v>
      </c>
      <c r="B103" s="23">
        <v>82812328597</v>
      </c>
      <c r="C103" s="23" t="s">
        <v>1</v>
      </c>
      <c r="D103" s="13">
        <v>22041</v>
      </c>
      <c r="E103" s="20" t="s">
        <v>43</v>
      </c>
      <c r="H103" s="14"/>
    </row>
    <row r="104" spans="1:8" ht="31.5" customHeight="1" x14ac:dyDescent="0.25">
      <c r="A104" s="6" t="s">
        <v>73</v>
      </c>
      <c r="B104" s="24"/>
      <c r="C104" s="24"/>
      <c r="D104" s="7">
        <f>SUBTOTAL(9,D103:D103)</f>
        <v>22041</v>
      </c>
      <c r="E104" s="21"/>
    </row>
    <row r="105" spans="1:8" s="32" customFormat="1" ht="31.5" customHeight="1" x14ac:dyDescent="0.25">
      <c r="A105" s="28" t="s">
        <v>119</v>
      </c>
      <c r="B105" s="29">
        <v>81877196963</v>
      </c>
      <c r="C105" s="29" t="s">
        <v>1</v>
      </c>
      <c r="D105" s="30">
        <v>7800</v>
      </c>
      <c r="E105" s="31" t="s">
        <v>41</v>
      </c>
    </row>
    <row r="106" spans="1:8" ht="31.5" customHeight="1" x14ac:dyDescent="0.25">
      <c r="A106" s="6" t="s">
        <v>328</v>
      </c>
      <c r="B106" s="24"/>
      <c r="C106" s="24"/>
      <c r="D106" s="7">
        <f>SUBTOTAL(9,D105)</f>
        <v>7800</v>
      </c>
      <c r="E106" s="21"/>
    </row>
    <row r="107" spans="1:8" s="32" customFormat="1" ht="31.5" customHeight="1" x14ac:dyDescent="0.25">
      <c r="A107" s="28" t="s">
        <v>279</v>
      </c>
      <c r="B107" s="29">
        <v>63682958051</v>
      </c>
      <c r="C107" s="29" t="s">
        <v>110</v>
      </c>
      <c r="D107" s="30">
        <v>9908</v>
      </c>
      <c r="E107" s="31" t="s">
        <v>165</v>
      </c>
    </row>
    <row r="108" spans="1:8" ht="31.5" customHeight="1" x14ac:dyDescent="0.25">
      <c r="A108" s="6" t="s">
        <v>280</v>
      </c>
      <c r="B108" s="24"/>
      <c r="C108" s="24"/>
      <c r="D108" s="7">
        <f>SUBTOTAL(9,D107)</f>
        <v>9908</v>
      </c>
      <c r="E108" s="21"/>
    </row>
    <row r="109" spans="1:8" s="32" customFormat="1" ht="31.5" customHeight="1" x14ac:dyDescent="0.25">
      <c r="A109" s="28" t="s">
        <v>3</v>
      </c>
      <c r="B109" s="29">
        <v>83416546499</v>
      </c>
      <c r="C109" s="29" t="s">
        <v>1</v>
      </c>
      <c r="D109" s="30">
        <v>143.96</v>
      </c>
      <c r="E109" s="31" t="s">
        <v>39</v>
      </c>
    </row>
    <row r="110" spans="1:8" ht="31.5" customHeight="1" x14ac:dyDescent="0.25">
      <c r="A110" s="6" t="s">
        <v>281</v>
      </c>
      <c r="B110" s="24"/>
      <c r="C110" s="24"/>
      <c r="D110" s="7">
        <f>SUBTOTAL(9,D109)</f>
        <v>143.96</v>
      </c>
      <c r="E110" s="21"/>
    </row>
    <row r="111" spans="1:8" s="32" customFormat="1" ht="31.5" customHeight="1" x14ac:dyDescent="0.25">
      <c r="A111" s="28" t="s">
        <v>329</v>
      </c>
      <c r="B111" s="29">
        <v>29560680333</v>
      </c>
      <c r="C111" s="29" t="s">
        <v>1</v>
      </c>
      <c r="D111" s="30">
        <v>75</v>
      </c>
      <c r="E111" s="31" t="s">
        <v>145</v>
      </c>
    </row>
    <row r="112" spans="1:8" ht="31.5" customHeight="1" x14ac:dyDescent="0.25">
      <c r="A112" s="6" t="s">
        <v>330</v>
      </c>
      <c r="B112" s="24"/>
      <c r="C112" s="24"/>
      <c r="D112" s="7">
        <f>SUBTOTAL(9,D111)</f>
        <v>75</v>
      </c>
      <c r="E112" s="21"/>
    </row>
    <row r="113" spans="1:7" ht="31.5" customHeight="1" x14ac:dyDescent="0.25">
      <c r="A113" s="4" t="s">
        <v>24</v>
      </c>
      <c r="B113" s="23">
        <v>82031999604</v>
      </c>
      <c r="C113" s="23" t="s">
        <v>1</v>
      </c>
      <c r="D113" s="13">
        <v>376.73</v>
      </c>
      <c r="E113" s="20" t="s">
        <v>34</v>
      </c>
      <c r="G113" s="14"/>
    </row>
    <row r="114" spans="1:7" ht="31.5" customHeight="1" x14ac:dyDescent="0.25">
      <c r="A114" s="6" t="s">
        <v>75</v>
      </c>
      <c r="B114" s="24"/>
      <c r="C114" s="24"/>
      <c r="D114" s="7">
        <f>SUBTOTAL(9,D113)</f>
        <v>376.73</v>
      </c>
      <c r="E114" s="21"/>
    </row>
    <row r="115" spans="1:7" ht="31.5" customHeight="1" x14ac:dyDescent="0.25">
      <c r="A115" s="28" t="s">
        <v>306</v>
      </c>
      <c r="B115" s="29">
        <v>85584865987</v>
      </c>
      <c r="C115" s="29" t="s">
        <v>1</v>
      </c>
      <c r="D115" s="30">
        <v>23.88</v>
      </c>
      <c r="E115" s="31" t="s">
        <v>39</v>
      </c>
    </row>
    <row r="116" spans="1:7" ht="31.5" customHeight="1" x14ac:dyDescent="0.25">
      <c r="A116" s="6" t="s">
        <v>282</v>
      </c>
      <c r="B116" s="24"/>
      <c r="C116" s="24"/>
      <c r="D116" s="7">
        <f>SUBTOTAL(9,D115)</f>
        <v>23.88</v>
      </c>
      <c r="E116" s="21"/>
    </row>
    <row r="117" spans="1:7" x14ac:dyDescent="0.25">
      <c r="A117" s="6"/>
      <c r="B117" s="8"/>
      <c r="C117" s="8"/>
      <c r="D117" s="7"/>
      <c r="E117" s="8"/>
    </row>
    <row r="118" spans="1:7" s="11" customFormat="1" ht="14.25" customHeight="1" x14ac:dyDescent="0.25">
      <c r="A118" s="9" t="s">
        <v>311</v>
      </c>
      <c r="B118" s="9"/>
      <c r="C118" s="9"/>
      <c r="D118" s="10">
        <f>SUBTOTAL(9,D8:D114)</f>
        <v>199187.16</v>
      </c>
      <c r="E118" s="9"/>
    </row>
    <row r="121" spans="1:7" x14ac:dyDescent="0.25">
      <c r="D121" s="14"/>
    </row>
    <row r="122" spans="1:7" x14ac:dyDescent="0.25">
      <c r="D122" s="14"/>
    </row>
    <row r="125" spans="1:7" x14ac:dyDescent="0.25">
      <c r="D125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0027-311D-4498-9813-7DE14E8766CA}">
  <dimension ref="A1:E18"/>
  <sheetViews>
    <sheetView zoomScaleNormal="100" workbookViewId="0">
      <selection activeCell="A10" sqref="A10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308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70613.850000000006</v>
      </c>
      <c r="B9" s="18" t="s">
        <v>51</v>
      </c>
    </row>
    <row r="10" spans="1:2" ht="25.5" customHeight="1" x14ac:dyDescent="0.25">
      <c r="A10" s="2">
        <v>3719.46</v>
      </c>
      <c r="B10" s="18" t="s">
        <v>242</v>
      </c>
    </row>
    <row r="11" spans="1:2" ht="25.5" customHeight="1" x14ac:dyDescent="0.25">
      <c r="A11" s="19">
        <v>11712.78</v>
      </c>
      <c r="B11" s="18" t="s">
        <v>49</v>
      </c>
    </row>
    <row r="12" spans="1:2" ht="25.5" customHeight="1" x14ac:dyDescent="0.25">
      <c r="A12" s="19">
        <v>15</v>
      </c>
      <c r="B12" s="18" t="s">
        <v>240</v>
      </c>
    </row>
    <row r="13" spans="1:2" ht="25.5" customHeight="1" x14ac:dyDescent="0.25">
      <c r="A13" s="19">
        <v>1019.25</v>
      </c>
      <c r="B13" s="18" t="s">
        <v>50</v>
      </c>
    </row>
    <row r="14" spans="1:2" ht="25.5" customHeight="1" x14ac:dyDescent="0.25">
      <c r="A14" s="16">
        <f>SUBTOTAL(9,A9:A13)</f>
        <v>87080.340000000011</v>
      </c>
      <c r="B14" s="15" t="s">
        <v>309</v>
      </c>
    </row>
    <row r="18" spans="5:5" x14ac:dyDescent="0.25">
      <c r="E18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DC5-E63E-48F1-97FB-1A54E797279E}">
  <dimension ref="A1:H137"/>
  <sheetViews>
    <sheetView showGridLines="0" zoomScaleNormal="100" workbookViewId="0">
      <selection activeCell="K13" sqref="K13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243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478.79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478.79</v>
      </c>
      <c r="E9" s="21"/>
    </row>
    <row r="10" spans="1:5" s="32" customFormat="1" ht="31.5" customHeight="1" x14ac:dyDescent="0.25">
      <c r="A10" s="28" t="s">
        <v>250</v>
      </c>
      <c r="B10" s="29">
        <v>53769098448</v>
      </c>
      <c r="C10" s="29" t="s">
        <v>1</v>
      </c>
      <c r="D10" s="30">
        <v>421</v>
      </c>
      <c r="E10" s="31" t="s">
        <v>299</v>
      </c>
    </row>
    <row r="11" spans="1:5" s="32" customFormat="1" ht="31.5" customHeight="1" x14ac:dyDescent="0.25">
      <c r="A11" s="34" t="s">
        <v>251</v>
      </c>
      <c r="B11" s="35"/>
      <c r="C11" s="35"/>
      <c r="D11" s="7">
        <f>SUBTOTAL(9,D10:D10)</f>
        <v>421</v>
      </c>
      <c r="E11" s="36"/>
    </row>
    <row r="12" spans="1:5" s="32" customFormat="1" ht="31.5" customHeight="1" x14ac:dyDescent="0.25">
      <c r="A12" s="28" t="s">
        <v>248</v>
      </c>
      <c r="B12" s="29">
        <v>77004047314</v>
      </c>
      <c r="C12" s="29" t="s">
        <v>1</v>
      </c>
      <c r="D12" s="30">
        <v>22500</v>
      </c>
      <c r="E12" s="31" t="s">
        <v>41</v>
      </c>
    </row>
    <row r="13" spans="1:5" ht="31.5" customHeight="1" x14ac:dyDescent="0.25">
      <c r="A13" s="34" t="s">
        <v>249</v>
      </c>
      <c r="B13" s="24"/>
      <c r="C13" s="24"/>
      <c r="D13" s="7">
        <f>SUBTOTAL(9,D12:D12)</f>
        <v>22500</v>
      </c>
      <c r="E13" s="21"/>
    </row>
    <row r="14" spans="1:5" ht="31.5" customHeight="1" x14ac:dyDescent="0.25">
      <c r="A14" s="4" t="s">
        <v>2</v>
      </c>
      <c r="B14" s="23">
        <v>36885326631</v>
      </c>
      <c r="C14" s="23" t="s">
        <v>1</v>
      </c>
      <c r="D14" s="13">
        <v>166.25</v>
      </c>
      <c r="E14" s="20" t="s">
        <v>41</v>
      </c>
    </row>
    <row r="15" spans="1:5" ht="31.5" customHeight="1" x14ac:dyDescent="0.25">
      <c r="A15" s="6" t="s">
        <v>53</v>
      </c>
      <c r="B15" s="24"/>
      <c r="C15" s="24"/>
      <c r="D15" s="7">
        <f>SUBTOTAL(9,D14)</f>
        <v>166.25</v>
      </c>
      <c r="E15" s="21"/>
    </row>
    <row r="16" spans="1:5" ht="31.5" customHeight="1" x14ac:dyDescent="0.25">
      <c r="A16" s="4" t="s">
        <v>79</v>
      </c>
      <c r="B16" s="23">
        <v>71642207963</v>
      </c>
      <c r="C16" s="23" t="s">
        <v>1</v>
      </c>
      <c r="D16" s="13">
        <v>98.58</v>
      </c>
      <c r="E16" s="20" t="s">
        <v>36</v>
      </c>
    </row>
    <row r="17" spans="1:5" ht="31.5" customHeight="1" x14ac:dyDescent="0.25">
      <c r="A17" s="6" t="s">
        <v>82</v>
      </c>
      <c r="B17" s="24"/>
      <c r="C17" s="24"/>
      <c r="D17" s="7">
        <f>SUBTOTAL(9,D16:D16)</f>
        <v>98.58</v>
      </c>
      <c r="E17" s="21"/>
    </row>
    <row r="18" spans="1:5" s="32" customFormat="1" ht="31.5" customHeight="1" x14ac:dyDescent="0.25">
      <c r="A18" s="28" t="s">
        <v>293</v>
      </c>
      <c r="B18" s="29">
        <v>38419991563</v>
      </c>
      <c r="C18" s="29" t="s">
        <v>1</v>
      </c>
      <c r="D18" s="30">
        <v>1.1299999999999999</v>
      </c>
      <c r="E18" s="31" t="s">
        <v>36</v>
      </c>
    </row>
    <row r="19" spans="1:5" ht="31.5" customHeight="1" x14ac:dyDescent="0.25">
      <c r="A19" s="6" t="s">
        <v>294</v>
      </c>
      <c r="B19" s="24"/>
      <c r="C19" s="24"/>
      <c r="D19" s="7">
        <f>SUBTOTAL(9,D18)</f>
        <v>1.1299999999999999</v>
      </c>
      <c r="E19" s="21"/>
    </row>
    <row r="20" spans="1:5" s="32" customFormat="1" ht="31.5" customHeight="1" x14ac:dyDescent="0.25">
      <c r="A20" s="28" t="s">
        <v>297</v>
      </c>
      <c r="B20" s="29">
        <v>89021876450</v>
      </c>
      <c r="C20" s="29" t="s">
        <v>110</v>
      </c>
      <c r="D20" s="30">
        <v>29.7</v>
      </c>
      <c r="E20" s="31" t="s">
        <v>36</v>
      </c>
    </row>
    <row r="21" spans="1:5" ht="31.5" customHeight="1" x14ac:dyDescent="0.25">
      <c r="A21" s="6" t="s">
        <v>298</v>
      </c>
      <c r="B21" s="24"/>
      <c r="C21" s="24"/>
      <c r="D21" s="7">
        <f>SUBTOTAL(9,D20)</f>
        <v>29.7</v>
      </c>
      <c r="E21" s="21"/>
    </row>
    <row r="22" spans="1:5" ht="31.5" customHeight="1" x14ac:dyDescent="0.25">
      <c r="A22" s="4" t="s">
        <v>23</v>
      </c>
      <c r="B22" s="23">
        <v>88866511884</v>
      </c>
      <c r="C22" s="23" t="s">
        <v>1</v>
      </c>
      <c r="D22" s="13">
        <v>61.43</v>
      </c>
      <c r="E22" s="20" t="s">
        <v>43</v>
      </c>
    </row>
    <row r="23" spans="1:5" ht="31.5" customHeight="1" x14ac:dyDescent="0.25">
      <c r="A23" s="6" t="s">
        <v>55</v>
      </c>
      <c r="B23" s="24"/>
      <c r="C23" s="24"/>
      <c r="D23" s="7">
        <f>SUBTOTAL(9,D22)</f>
        <v>61.43</v>
      </c>
      <c r="E23" s="21"/>
    </row>
    <row r="24" spans="1:5" ht="31.5" customHeight="1" x14ac:dyDescent="0.25">
      <c r="A24" s="4" t="s">
        <v>7</v>
      </c>
      <c r="B24" s="23">
        <v>26187994862</v>
      </c>
      <c r="C24" s="23" t="s">
        <v>1</v>
      </c>
      <c r="D24" s="13">
        <v>403.03</v>
      </c>
      <c r="E24" s="20" t="s">
        <v>44</v>
      </c>
    </row>
    <row r="25" spans="1:5" ht="31.5" customHeight="1" x14ac:dyDescent="0.25">
      <c r="A25" s="6" t="s">
        <v>56</v>
      </c>
      <c r="B25" s="24"/>
      <c r="C25" s="24"/>
      <c r="D25" s="7">
        <f>SUBTOTAL(9,D24)</f>
        <v>403.03</v>
      </c>
      <c r="E25" s="21"/>
    </row>
    <row r="26" spans="1:5" s="32" customFormat="1" ht="31.5" customHeight="1" x14ac:dyDescent="0.25">
      <c r="A26" s="28" t="s">
        <v>252</v>
      </c>
      <c r="B26" s="29">
        <v>1254445043</v>
      </c>
      <c r="C26" s="29" t="s">
        <v>1</v>
      </c>
      <c r="D26" s="30">
        <v>83.46</v>
      </c>
      <c r="E26" s="31" t="s">
        <v>39</v>
      </c>
    </row>
    <row r="27" spans="1:5" ht="31.5" customHeight="1" x14ac:dyDescent="0.25">
      <c r="A27" s="6" t="s">
        <v>253</v>
      </c>
      <c r="B27" s="24"/>
      <c r="C27" s="24"/>
      <c r="D27" s="7">
        <f>SUBTOTAL(9,D26)</f>
        <v>83.46</v>
      </c>
      <c r="E27" s="21"/>
    </row>
    <row r="28" spans="1:5" ht="31.5" customHeight="1" x14ac:dyDescent="0.25">
      <c r="A28" s="4" t="s">
        <v>77</v>
      </c>
      <c r="B28" s="23"/>
      <c r="C28" s="23" t="s">
        <v>1</v>
      </c>
      <c r="D28" s="13">
        <v>227.18</v>
      </c>
      <c r="E28" s="20" t="s">
        <v>46</v>
      </c>
    </row>
    <row r="29" spans="1:5" ht="31.5" customHeight="1" x14ac:dyDescent="0.25">
      <c r="A29" s="6" t="s">
        <v>95</v>
      </c>
      <c r="B29" s="24"/>
      <c r="C29" s="24"/>
      <c r="D29" s="7">
        <f>SUBTOTAL(9,D28:D28)</f>
        <v>227.18</v>
      </c>
      <c r="E29" s="21"/>
    </row>
    <row r="30" spans="1:5" ht="31.5" customHeight="1" x14ac:dyDescent="0.25">
      <c r="A30" s="28" t="s">
        <v>254</v>
      </c>
      <c r="B30" s="29">
        <v>50730247993</v>
      </c>
      <c r="C30" s="29" t="s">
        <v>256</v>
      </c>
      <c r="D30" s="30">
        <v>207.5</v>
      </c>
      <c r="E30" s="31" t="s">
        <v>39</v>
      </c>
    </row>
    <row r="31" spans="1:5" s="32" customFormat="1" ht="31.5" customHeight="1" x14ac:dyDescent="0.25">
      <c r="A31" s="6" t="s">
        <v>255</v>
      </c>
      <c r="B31" s="24"/>
      <c r="C31" s="24"/>
      <c r="D31" s="7">
        <f>SUBTOTAL(9,D30:D30)</f>
        <v>207.5</v>
      </c>
      <c r="E31" s="21"/>
    </row>
    <row r="32" spans="1:5" s="32" customFormat="1" ht="31.5" customHeight="1" x14ac:dyDescent="0.25">
      <c r="A32" s="28" t="s">
        <v>295</v>
      </c>
      <c r="B32" s="29">
        <v>38525814508</v>
      </c>
      <c r="C32" s="29" t="s">
        <v>1</v>
      </c>
      <c r="D32" s="30">
        <v>25.72</v>
      </c>
      <c r="E32" s="31" t="s">
        <v>36</v>
      </c>
    </row>
    <row r="33" spans="1:5" s="32" customFormat="1" ht="31.5" customHeight="1" x14ac:dyDescent="0.25">
      <c r="A33" s="6" t="s">
        <v>296</v>
      </c>
      <c r="B33" s="24"/>
      <c r="C33" s="24"/>
      <c r="D33" s="7">
        <f>SUBTOTAL(9,D32:D32)</f>
        <v>25.72</v>
      </c>
      <c r="E33" s="21"/>
    </row>
    <row r="34" spans="1:5" s="32" customFormat="1" ht="31.5" customHeight="1" x14ac:dyDescent="0.25">
      <c r="A34" s="28" t="s">
        <v>257</v>
      </c>
      <c r="B34" s="23">
        <v>22506712452</v>
      </c>
      <c r="C34" s="29" t="s">
        <v>1</v>
      </c>
      <c r="D34" s="30">
        <v>3225</v>
      </c>
      <c r="E34" s="31" t="s">
        <v>41</v>
      </c>
    </row>
    <row r="35" spans="1:5" ht="31.5" customHeight="1" x14ac:dyDescent="0.25">
      <c r="A35" s="6" t="s">
        <v>258</v>
      </c>
      <c r="B35" s="24"/>
      <c r="C35" s="24"/>
      <c r="D35" s="7">
        <f>SUBTOTAL(9,D34)</f>
        <v>3225</v>
      </c>
      <c r="E35" s="21"/>
    </row>
    <row r="36" spans="1:5" ht="31.5" customHeight="1" x14ac:dyDescent="0.25">
      <c r="A36" s="28" t="s">
        <v>259</v>
      </c>
      <c r="B36" s="29">
        <v>1930677284</v>
      </c>
      <c r="C36" s="29" t="s">
        <v>1</v>
      </c>
      <c r="D36" s="30">
        <v>354.53</v>
      </c>
      <c r="E36" s="31" t="s">
        <v>143</v>
      </c>
    </row>
    <row r="37" spans="1:5" ht="31.5" customHeight="1" x14ac:dyDescent="0.25">
      <c r="A37" s="6" t="s">
        <v>260</v>
      </c>
      <c r="B37" s="24"/>
      <c r="C37" s="24"/>
      <c r="D37" s="7">
        <f>SUBTOTAL(9,D36)</f>
        <v>354.53</v>
      </c>
      <c r="E37" s="21"/>
    </row>
    <row r="38" spans="1:5" ht="31.5" customHeight="1" x14ac:dyDescent="0.25">
      <c r="A38" s="28" t="s">
        <v>261</v>
      </c>
      <c r="B38" s="29">
        <v>16734478593</v>
      </c>
      <c r="C38" s="29" t="s">
        <v>110</v>
      </c>
      <c r="D38" s="30">
        <v>137.5</v>
      </c>
      <c r="E38" s="31" t="s">
        <v>143</v>
      </c>
    </row>
    <row r="39" spans="1:5" ht="31.5" customHeight="1" x14ac:dyDescent="0.25">
      <c r="A39" s="6" t="s">
        <v>262</v>
      </c>
      <c r="B39" s="24"/>
      <c r="C39" s="24"/>
      <c r="D39" s="7">
        <f>SUBTOTAL(9,D38)</f>
        <v>137.5</v>
      </c>
      <c r="E39" s="21"/>
    </row>
    <row r="40" spans="1:5" ht="31.5" customHeight="1" x14ac:dyDescent="0.25">
      <c r="A40" s="4" t="s">
        <v>245</v>
      </c>
      <c r="B40" s="29">
        <v>30404089259</v>
      </c>
      <c r="C40" s="23" t="s">
        <v>1</v>
      </c>
      <c r="D40" s="13">
        <v>427</v>
      </c>
      <c r="E40" s="20" t="s">
        <v>38</v>
      </c>
    </row>
    <row r="41" spans="1:5" ht="31.5" customHeight="1" x14ac:dyDescent="0.25">
      <c r="A41" s="6" t="s">
        <v>304</v>
      </c>
      <c r="B41" s="24"/>
      <c r="C41" s="24"/>
      <c r="D41" s="7">
        <f>SUBTOTAL(9,D40)</f>
        <v>427</v>
      </c>
      <c r="E41" s="21"/>
    </row>
    <row r="42" spans="1:5" ht="31.5" customHeight="1" x14ac:dyDescent="0.25">
      <c r="A42" s="4" t="s">
        <v>4</v>
      </c>
      <c r="B42" s="23">
        <v>85821130368</v>
      </c>
      <c r="C42" s="23" t="s">
        <v>1</v>
      </c>
      <c r="D42" s="13">
        <v>2.41</v>
      </c>
      <c r="E42" s="20" t="s">
        <v>42</v>
      </c>
    </row>
    <row r="43" spans="1:5" ht="31.5" customHeight="1" x14ac:dyDescent="0.25">
      <c r="A43" s="6" t="s">
        <v>58</v>
      </c>
      <c r="B43" s="24"/>
      <c r="C43" s="24"/>
      <c r="D43" s="7">
        <f>SUBTOTAL(9,D42:D42)</f>
        <v>2.41</v>
      </c>
      <c r="E43" s="21"/>
    </row>
    <row r="44" spans="1:5" ht="31.5" customHeight="1" x14ac:dyDescent="0.25">
      <c r="A44" s="4" t="s">
        <v>26</v>
      </c>
      <c r="B44" s="26" t="s">
        <v>33</v>
      </c>
      <c r="C44" s="23" t="s">
        <v>1</v>
      </c>
      <c r="D44" s="13">
        <v>1964.38</v>
      </c>
      <c r="E44" s="31" t="s">
        <v>36</v>
      </c>
    </row>
    <row r="45" spans="1:5" ht="31.5" customHeight="1" x14ac:dyDescent="0.25">
      <c r="A45" s="4" t="s">
        <v>26</v>
      </c>
      <c r="B45" s="26" t="s">
        <v>33</v>
      </c>
      <c r="C45" s="23" t="s">
        <v>1</v>
      </c>
      <c r="D45" s="13">
        <v>487.5</v>
      </c>
      <c r="E45" s="31" t="s">
        <v>42</v>
      </c>
    </row>
    <row r="46" spans="1:5" ht="31.5" customHeight="1" x14ac:dyDescent="0.25">
      <c r="A46" s="4" t="s">
        <v>26</v>
      </c>
      <c r="B46" s="26" t="s">
        <v>33</v>
      </c>
      <c r="C46" s="23" t="s">
        <v>1</v>
      </c>
      <c r="D46" s="13">
        <v>5494.38</v>
      </c>
      <c r="E46" s="31" t="s">
        <v>143</v>
      </c>
    </row>
    <row r="47" spans="1:5" ht="31.5" customHeight="1" x14ac:dyDescent="0.25">
      <c r="A47" s="4" t="s">
        <v>26</v>
      </c>
      <c r="B47" s="26" t="s">
        <v>33</v>
      </c>
      <c r="C47" s="23" t="s">
        <v>1</v>
      </c>
      <c r="D47" s="13">
        <v>215</v>
      </c>
      <c r="E47" s="20" t="s">
        <v>165</v>
      </c>
    </row>
    <row r="48" spans="1:5" ht="31.5" customHeight="1" x14ac:dyDescent="0.25">
      <c r="A48" s="6" t="s">
        <v>59</v>
      </c>
      <c r="B48" s="27"/>
      <c r="C48" s="24"/>
      <c r="D48" s="7">
        <f>SUBTOTAL(9,D44:D47)</f>
        <v>8161.26</v>
      </c>
      <c r="E48" s="21"/>
    </row>
    <row r="49" spans="1:5" s="32" customFormat="1" ht="31.5" customHeight="1" x14ac:dyDescent="0.25">
      <c r="A49" s="28" t="s">
        <v>263</v>
      </c>
      <c r="B49" s="29">
        <v>86828835656</v>
      </c>
      <c r="C49" s="29" t="s">
        <v>1</v>
      </c>
      <c r="D49" s="13">
        <v>13.27</v>
      </c>
      <c r="E49" s="31" t="s">
        <v>144</v>
      </c>
    </row>
    <row r="50" spans="1:5" ht="31.5" customHeight="1" x14ac:dyDescent="0.25">
      <c r="A50" s="6" t="s">
        <v>264</v>
      </c>
      <c r="B50" s="27"/>
      <c r="C50" s="24"/>
      <c r="D50" s="7">
        <f>SUBTOTAL(9,D49)</f>
        <v>13.27</v>
      </c>
      <c r="E50" s="21"/>
    </row>
    <row r="51" spans="1:5" ht="31.5" customHeight="1" x14ac:dyDescent="0.25">
      <c r="A51" s="4" t="s">
        <v>5</v>
      </c>
      <c r="B51" s="23">
        <v>61817894937</v>
      </c>
      <c r="C51" s="23" t="s">
        <v>1</v>
      </c>
      <c r="D51" s="13">
        <v>650.88</v>
      </c>
      <c r="E51" s="20" t="s">
        <v>40</v>
      </c>
    </row>
    <row r="52" spans="1:5" ht="31.5" customHeight="1" x14ac:dyDescent="0.25">
      <c r="A52" s="4" t="s">
        <v>5</v>
      </c>
      <c r="B52" s="23">
        <v>61817894937</v>
      </c>
      <c r="C52" s="23" t="s">
        <v>1</v>
      </c>
      <c r="D52" s="13">
        <v>5.3</v>
      </c>
      <c r="E52" s="20" t="s">
        <v>46</v>
      </c>
    </row>
    <row r="53" spans="1:5" ht="31.5" customHeight="1" x14ac:dyDescent="0.25">
      <c r="A53" s="6" t="s">
        <v>60</v>
      </c>
      <c r="B53" s="24"/>
      <c r="C53" s="24"/>
      <c r="D53" s="7">
        <f>SUBTOTAL(9,D51:D52)</f>
        <v>656.18</v>
      </c>
      <c r="E53" s="21"/>
    </row>
    <row r="54" spans="1:5" ht="31.5" customHeight="1" x14ac:dyDescent="0.25">
      <c r="A54" s="4" t="s">
        <v>20</v>
      </c>
      <c r="B54" s="23">
        <v>74364571096</v>
      </c>
      <c r="C54" s="23" t="s">
        <v>1</v>
      </c>
      <c r="D54" s="13">
        <v>927.63</v>
      </c>
      <c r="E54" s="20" t="s">
        <v>35</v>
      </c>
    </row>
    <row r="55" spans="1:5" ht="31.5" customHeight="1" x14ac:dyDescent="0.25">
      <c r="A55" s="6" t="s">
        <v>61</v>
      </c>
      <c r="B55" s="24"/>
      <c r="C55" s="24"/>
      <c r="D55" s="7">
        <f>SUBTOTAL(9,D54:D54)</f>
        <v>927.63</v>
      </c>
      <c r="E55" s="21"/>
    </row>
    <row r="56" spans="1:5" s="32" customFormat="1" ht="31.5" customHeight="1" x14ac:dyDescent="0.25">
      <c r="A56" s="28" t="s">
        <v>289</v>
      </c>
      <c r="B56" s="29">
        <v>46144176176</v>
      </c>
      <c r="C56" s="29" t="s">
        <v>1</v>
      </c>
      <c r="D56" s="30">
        <v>27.79</v>
      </c>
      <c r="E56" s="31" t="s">
        <v>43</v>
      </c>
    </row>
    <row r="57" spans="1:5" ht="31.5" customHeight="1" x14ac:dyDescent="0.25">
      <c r="A57" s="6" t="s">
        <v>290</v>
      </c>
      <c r="B57" s="24"/>
      <c r="C57" s="24"/>
      <c r="D57" s="7">
        <f>SUBTOTAL(9,D56:D56)</f>
        <v>27.79</v>
      </c>
      <c r="E57" s="21"/>
    </row>
    <row r="58" spans="1:5" ht="31.5" customHeight="1" x14ac:dyDescent="0.25">
      <c r="A58" s="4" t="s">
        <v>19</v>
      </c>
      <c r="B58" s="23">
        <v>63073332379</v>
      </c>
      <c r="C58" s="23" t="s">
        <v>1</v>
      </c>
      <c r="D58" s="13">
        <v>434.79</v>
      </c>
      <c r="E58" s="20" t="s">
        <v>35</v>
      </c>
    </row>
    <row r="59" spans="1:5" ht="31.5" customHeight="1" x14ac:dyDescent="0.25">
      <c r="A59" s="6" t="s">
        <v>62</v>
      </c>
      <c r="B59" s="24"/>
      <c r="C59" s="24"/>
      <c r="D59" s="7">
        <f>SUBTOTAL(9,D58)</f>
        <v>434.79</v>
      </c>
      <c r="E59" s="21"/>
    </row>
    <row r="60" spans="1:5" ht="31.5" customHeight="1" x14ac:dyDescent="0.25">
      <c r="A60" s="4" t="s">
        <v>15</v>
      </c>
      <c r="B60" s="23">
        <v>87311810356</v>
      </c>
      <c r="C60" s="23" t="s">
        <v>235</v>
      </c>
      <c r="D60" s="13">
        <v>38.549999999999997</v>
      </c>
      <c r="E60" s="20" t="s">
        <v>38</v>
      </c>
    </row>
    <row r="61" spans="1:5" ht="31.5" customHeight="1" x14ac:dyDescent="0.25">
      <c r="A61" s="6" t="s">
        <v>63</v>
      </c>
      <c r="B61" s="24"/>
      <c r="C61" s="24"/>
      <c r="D61" s="7">
        <f>SUBTOTAL(9,D60)</f>
        <v>38.549999999999997</v>
      </c>
      <c r="E61" s="21"/>
    </row>
    <row r="62" spans="1:5" ht="31.5" customHeight="1" x14ac:dyDescent="0.25">
      <c r="A62" s="28" t="s">
        <v>265</v>
      </c>
      <c r="B62" s="29">
        <v>8647229584</v>
      </c>
      <c r="C62" s="29" t="s">
        <v>1</v>
      </c>
      <c r="D62" s="30">
        <v>169.08</v>
      </c>
      <c r="E62" s="31" t="s">
        <v>143</v>
      </c>
    </row>
    <row r="63" spans="1:5" ht="31.5" customHeight="1" x14ac:dyDescent="0.25">
      <c r="A63" s="28" t="s">
        <v>265</v>
      </c>
      <c r="B63" s="29">
        <v>8647229584</v>
      </c>
      <c r="C63" s="29" t="s">
        <v>1</v>
      </c>
      <c r="D63" s="30">
        <v>74.64</v>
      </c>
      <c r="E63" s="31" t="s">
        <v>39</v>
      </c>
    </row>
    <row r="64" spans="1:5" ht="31.5" customHeight="1" x14ac:dyDescent="0.25">
      <c r="A64" s="6" t="s">
        <v>266</v>
      </c>
      <c r="B64" s="24"/>
      <c r="C64" s="24"/>
      <c r="D64" s="7">
        <f>SUBTOTAL(9,D62:D63)</f>
        <v>243.72000000000003</v>
      </c>
      <c r="E64" s="21"/>
    </row>
    <row r="65" spans="1:5" ht="31.5" customHeight="1" x14ac:dyDescent="0.25">
      <c r="A65" s="4" t="s">
        <v>25</v>
      </c>
      <c r="B65" s="23">
        <v>81793146560</v>
      </c>
      <c r="C65" s="23" t="s">
        <v>1</v>
      </c>
      <c r="D65" s="13">
        <v>46.61</v>
      </c>
      <c r="E65" s="20" t="s">
        <v>38</v>
      </c>
    </row>
    <row r="66" spans="1:5" ht="31.5" customHeight="1" x14ac:dyDescent="0.25">
      <c r="A66" s="6" t="s">
        <v>64</v>
      </c>
      <c r="B66" s="24"/>
      <c r="C66" s="24"/>
      <c r="D66" s="7">
        <f>SUBTOTAL(9,D65)</f>
        <v>46.61</v>
      </c>
      <c r="E66" s="21"/>
    </row>
    <row r="67" spans="1:5" ht="31.5" customHeight="1" x14ac:dyDescent="0.25">
      <c r="A67" s="28" t="s">
        <v>160</v>
      </c>
      <c r="B67" s="29">
        <v>89246742324</v>
      </c>
      <c r="C67" s="29" t="s">
        <v>1</v>
      </c>
      <c r="D67" s="13">
        <v>1714.62</v>
      </c>
      <c r="E67" s="31" t="s">
        <v>35</v>
      </c>
    </row>
    <row r="68" spans="1:5" ht="31.5" customHeight="1" x14ac:dyDescent="0.25">
      <c r="A68" s="6" t="s">
        <v>161</v>
      </c>
      <c r="B68" s="24"/>
      <c r="C68" s="24"/>
      <c r="D68" s="7">
        <f>SUBTOTAL(9,D67)</f>
        <v>1714.62</v>
      </c>
      <c r="E68" s="21"/>
    </row>
    <row r="69" spans="1:5" ht="31.5" customHeight="1" x14ac:dyDescent="0.25">
      <c r="A69" s="28" t="s">
        <v>66</v>
      </c>
      <c r="B69" s="23">
        <v>80572192786</v>
      </c>
      <c r="C69" s="29" t="s">
        <v>1</v>
      </c>
      <c r="D69" s="30">
        <v>160.06</v>
      </c>
      <c r="E69" s="31" t="s">
        <v>34</v>
      </c>
    </row>
    <row r="70" spans="1:5" ht="31.5" customHeight="1" x14ac:dyDescent="0.25">
      <c r="A70" s="6" t="s">
        <v>267</v>
      </c>
      <c r="B70" s="24"/>
      <c r="C70" s="24"/>
      <c r="D70" s="7">
        <f>SUBTOTAL(9,D69)</f>
        <v>160.06</v>
      </c>
      <c r="E70" s="21"/>
    </row>
    <row r="71" spans="1:5" s="32" customFormat="1" ht="31.5" customHeight="1" x14ac:dyDescent="0.25">
      <c r="A71" s="28" t="s">
        <v>291</v>
      </c>
      <c r="B71" s="29">
        <v>29671572423</v>
      </c>
      <c r="C71" s="29" t="s">
        <v>1</v>
      </c>
      <c r="D71" s="30">
        <v>39.700000000000003</v>
      </c>
      <c r="E71" s="31" t="s">
        <v>38</v>
      </c>
    </row>
    <row r="72" spans="1:5" ht="31.5" customHeight="1" x14ac:dyDescent="0.25">
      <c r="A72" s="6" t="s">
        <v>292</v>
      </c>
      <c r="B72" s="24"/>
      <c r="C72" s="24"/>
      <c r="D72" s="7">
        <f>SUBTOTAL(9,D71)</f>
        <v>39.700000000000003</v>
      </c>
      <c r="E72" s="21"/>
    </row>
    <row r="73" spans="1:5" ht="31.5" customHeight="1" x14ac:dyDescent="0.25">
      <c r="A73" s="28" t="s">
        <v>102</v>
      </c>
      <c r="B73" s="29">
        <v>67536083461</v>
      </c>
      <c r="C73" s="29" t="s">
        <v>1</v>
      </c>
      <c r="D73" s="13">
        <v>48.05</v>
      </c>
      <c r="E73" s="31" t="s">
        <v>43</v>
      </c>
    </row>
    <row r="74" spans="1:5" ht="31.5" customHeight="1" x14ac:dyDescent="0.25">
      <c r="A74" s="6" t="s">
        <v>103</v>
      </c>
      <c r="B74" s="24"/>
      <c r="C74" s="24"/>
      <c r="D74" s="7">
        <f>SUBTOTAL(9,D73)</f>
        <v>48.05</v>
      </c>
      <c r="E74" s="21"/>
    </row>
    <row r="75" spans="1:5" ht="31.5" customHeight="1" x14ac:dyDescent="0.25">
      <c r="A75" s="28" t="s">
        <v>104</v>
      </c>
      <c r="B75" s="29">
        <v>27759560625</v>
      </c>
      <c r="C75" s="29" t="s">
        <v>1</v>
      </c>
      <c r="D75" s="13">
        <v>163.09</v>
      </c>
      <c r="E75" s="31" t="s">
        <v>35</v>
      </c>
    </row>
    <row r="76" spans="1:5" ht="31.5" customHeight="1" x14ac:dyDescent="0.25">
      <c r="A76" s="6" t="s">
        <v>105</v>
      </c>
      <c r="B76" s="24"/>
      <c r="C76" s="24"/>
      <c r="D76" s="7">
        <f>SUBTOTAL(9,D75)</f>
        <v>163.09</v>
      </c>
      <c r="E76" s="21"/>
    </row>
    <row r="77" spans="1:5" s="32" customFormat="1" ht="31.5" customHeight="1" x14ac:dyDescent="0.25">
      <c r="A77" s="28" t="s">
        <v>268</v>
      </c>
      <c r="B77" s="29">
        <v>93245284305</v>
      </c>
      <c r="C77" s="29" t="s">
        <v>1</v>
      </c>
      <c r="D77" s="13">
        <v>34250.339999999997</v>
      </c>
      <c r="E77" s="31" t="s">
        <v>300</v>
      </c>
    </row>
    <row r="78" spans="1:5" ht="31.5" customHeight="1" x14ac:dyDescent="0.25">
      <c r="A78" s="6" t="s">
        <v>269</v>
      </c>
      <c r="B78" s="24"/>
      <c r="C78" s="24"/>
      <c r="D78" s="7">
        <f>SUBTOTAL(9,D77)</f>
        <v>34250.339999999997</v>
      </c>
      <c r="E78" s="21"/>
    </row>
    <row r="79" spans="1:5" ht="31.5" customHeight="1" x14ac:dyDescent="0.25">
      <c r="A79" s="4" t="s">
        <v>80</v>
      </c>
      <c r="B79" s="23">
        <v>85934202990</v>
      </c>
      <c r="C79" s="23" t="s">
        <v>1</v>
      </c>
      <c r="D79" s="13">
        <v>100</v>
      </c>
      <c r="E79" s="20" t="s">
        <v>42</v>
      </c>
    </row>
    <row r="80" spans="1:5" ht="31.5" customHeight="1" x14ac:dyDescent="0.25">
      <c r="A80" s="6" t="s">
        <v>81</v>
      </c>
      <c r="B80" s="24"/>
      <c r="C80" s="24"/>
      <c r="D80" s="7">
        <f>SUBTOTAL(9,D79)</f>
        <v>100</v>
      </c>
      <c r="E80" s="21"/>
    </row>
    <row r="81" spans="1:5" s="32" customFormat="1" ht="31.5" customHeight="1" x14ac:dyDescent="0.25">
      <c r="A81" s="28" t="s">
        <v>288</v>
      </c>
      <c r="B81" s="29">
        <v>7162819221</v>
      </c>
      <c r="C81" s="29" t="s">
        <v>1</v>
      </c>
      <c r="D81" s="30">
        <v>28.8</v>
      </c>
      <c r="E81" s="31" t="s">
        <v>38</v>
      </c>
    </row>
    <row r="82" spans="1:5" ht="31.5" customHeight="1" x14ac:dyDescent="0.25">
      <c r="A82" s="6" t="s">
        <v>305</v>
      </c>
      <c r="B82" s="24"/>
      <c r="C82" s="24"/>
      <c r="D82" s="7">
        <f>SUBTOTAL(9,D81)</f>
        <v>28.8</v>
      </c>
      <c r="E82" s="21"/>
    </row>
    <row r="83" spans="1:5" s="32" customFormat="1" ht="31.5" customHeight="1" x14ac:dyDescent="0.25">
      <c r="A83" s="28" t="s">
        <v>286</v>
      </c>
      <c r="B83" s="29">
        <v>47742970086</v>
      </c>
      <c r="C83" s="29" t="s">
        <v>1</v>
      </c>
      <c r="D83" s="30">
        <v>37.450000000000003</v>
      </c>
      <c r="E83" s="31" t="s">
        <v>36</v>
      </c>
    </row>
    <row r="84" spans="1:5" ht="31.5" customHeight="1" x14ac:dyDescent="0.25">
      <c r="A84" s="6" t="s">
        <v>287</v>
      </c>
      <c r="B84" s="24"/>
      <c r="C84" s="24"/>
      <c r="D84" s="7">
        <f>SUBTOTAL(9,D83)</f>
        <v>37.450000000000003</v>
      </c>
      <c r="E84" s="21"/>
    </row>
    <row r="85" spans="1:5" ht="31.5" customHeight="1" x14ac:dyDescent="0.25">
      <c r="A85" s="4" t="s">
        <v>12</v>
      </c>
      <c r="B85" s="23">
        <v>45552012966</v>
      </c>
      <c r="C85" s="23" t="s">
        <v>13</v>
      </c>
      <c r="D85" s="13">
        <v>19.21</v>
      </c>
      <c r="E85" s="20" t="s">
        <v>39</v>
      </c>
    </row>
    <row r="86" spans="1:5" ht="31.5" customHeight="1" x14ac:dyDescent="0.25">
      <c r="A86" s="6" t="s">
        <v>68</v>
      </c>
      <c r="B86" s="24"/>
      <c r="C86" s="24"/>
      <c r="D86" s="7">
        <f>SUBTOTAL(9,D85)</f>
        <v>19.21</v>
      </c>
      <c r="E86" s="21"/>
    </row>
    <row r="87" spans="1:5" s="32" customFormat="1" ht="31.5" customHeight="1" x14ac:dyDescent="0.25">
      <c r="A87" s="4" t="s">
        <v>98</v>
      </c>
      <c r="B87" s="23">
        <v>59143170280</v>
      </c>
      <c r="C87" s="23" t="s">
        <v>163</v>
      </c>
      <c r="D87" s="30">
        <v>187.5</v>
      </c>
      <c r="E87" s="31" t="s">
        <v>301</v>
      </c>
    </row>
    <row r="88" spans="1:5" ht="31.5" customHeight="1" x14ac:dyDescent="0.25">
      <c r="A88" s="4" t="s">
        <v>98</v>
      </c>
      <c r="B88" s="23">
        <v>59143170280</v>
      </c>
      <c r="C88" s="23" t="s">
        <v>163</v>
      </c>
      <c r="D88" s="13">
        <v>331.81</v>
      </c>
      <c r="E88" s="20" t="s">
        <v>42</v>
      </c>
    </row>
    <row r="89" spans="1:5" ht="31.5" customHeight="1" x14ac:dyDescent="0.25">
      <c r="A89" s="6" t="s">
        <v>99</v>
      </c>
      <c r="B89" s="24"/>
      <c r="C89" s="24"/>
      <c r="D89" s="7">
        <f>SUBTOTAL(9,D87:D88)</f>
        <v>519.30999999999995</v>
      </c>
      <c r="E89" s="21"/>
    </row>
    <row r="90" spans="1:5" s="32" customFormat="1" ht="31.5" customHeight="1" x14ac:dyDescent="0.25">
      <c r="A90" s="4" t="s">
        <v>78</v>
      </c>
      <c r="B90" s="23">
        <v>55866154650</v>
      </c>
      <c r="C90" s="23" t="s">
        <v>1</v>
      </c>
      <c r="D90" s="13">
        <v>6739.91</v>
      </c>
      <c r="E90" s="20" t="s">
        <v>40</v>
      </c>
    </row>
    <row r="91" spans="1:5" s="32" customFormat="1" ht="31.5" customHeight="1" x14ac:dyDescent="0.25">
      <c r="A91" s="4" t="s">
        <v>78</v>
      </c>
      <c r="B91" s="23">
        <v>55866154650</v>
      </c>
      <c r="C91" s="23" t="s">
        <v>1</v>
      </c>
      <c r="D91" s="13">
        <v>2220.5100000000002</v>
      </c>
      <c r="E91" s="20" t="s">
        <v>302</v>
      </c>
    </row>
    <row r="92" spans="1:5" ht="31.5" customHeight="1" x14ac:dyDescent="0.25">
      <c r="A92" s="6" t="s">
        <v>94</v>
      </c>
      <c r="B92" s="24"/>
      <c r="C92" s="24"/>
      <c r="D92" s="7">
        <f>SUBTOTAL(9,D90:D91)</f>
        <v>8960.42</v>
      </c>
      <c r="E92" s="21"/>
    </row>
    <row r="93" spans="1:5" ht="31.5" customHeight="1" x14ac:dyDescent="0.25">
      <c r="A93" s="4" t="s">
        <v>14</v>
      </c>
      <c r="B93" s="23">
        <v>57560191883</v>
      </c>
      <c r="C93" s="23" t="s">
        <v>1</v>
      </c>
      <c r="D93" s="13">
        <v>850.38</v>
      </c>
      <c r="E93" s="20" t="s">
        <v>37</v>
      </c>
    </row>
    <row r="94" spans="1:5" ht="31.5" customHeight="1" x14ac:dyDescent="0.25">
      <c r="A94" s="6" t="s">
        <v>69</v>
      </c>
      <c r="B94" s="24"/>
      <c r="C94" s="24"/>
      <c r="D94" s="7">
        <f>SUBTOTAL(9,D93)</f>
        <v>850.38</v>
      </c>
      <c r="E94" s="21"/>
    </row>
    <row r="95" spans="1:5" s="32" customFormat="1" ht="31.5" customHeight="1" x14ac:dyDescent="0.25">
      <c r="A95" s="4" t="s">
        <v>270</v>
      </c>
      <c r="B95" s="23">
        <v>2429758404</v>
      </c>
      <c r="C95" s="23" t="s">
        <v>272</v>
      </c>
      <c r="D95" s="30">
        <v>733.88</v>
      </c>
      <c r="E95" s="31" t="s">
        <v>165</v>
      </c>
    </row>
    <row r="96" spans="1:5" ht="31.5" customHeight="1" x14ac:dyDescent="0.25">
      <c r="A96" s="4" t="s">
        <v>270</v>
      </c>
      <c r="B96" s="23">
        <v>2429758404</v>
      </c>
      <c r="C96" s="23" t="s">
        <v>272</v>
      </c>
      <c r="D96" s="13">
        <v>33.75</v>
      </c>
      <c r="E96" s="20" t="s">
        <v>38</v>
      </c>
    </row>
    <row r="97" spans="1:5" ht="31.5" customHeight="1" x14ac:dyDescent="0.25">
      <c r="A97" s="6" t="s">
        <v>271</v>
      </c>
      <c r="B97" s="24"/>
      <c r="C97" s="24"/>
      <c r="D97" s="7">
        <f>SUBTOTAL(9,D95:D96)</f>
        <v>767.63</v>
      </c>
      <c r="E97" s="21"/>
    </row>
    <row r="98" spans="1:5" ht="31.5" customHeight="1" x14ac:dyDescent="0.25">
      <c r="A98" s="28" t="s">
        <v>273</v>
      </c>
      <c r="B98" s="23">
        <v>49483564012</v>
      </c>
      <c r="C98" s="29" t="s">
        <v>162</v>
      </c>
      <c r="D98" s="13">
        <v>328.28</v>
      </c>
      <c r="E98" s="31" t="s">
        <v>35</v>
      </c>
    </row>
    <row r="99" spans="1:5" ht="31.5" customHeight="1" x14ac:dyDescent="0.25">
      <c r="A99" s="6" t="s">
        <v>274</v>
      </c>
      <c r="B99" s="24"/>
      <c r="C99" s="24"/>
      <c r="D99" s="7">
        <f>SUBTOTAL(9,D98)</f>
        <v>328.28</v>
      </c>
      <c r="E99" s="21"/>
    </row>
    <row r="100" spans="1:5" s="32" customFormat="1" ht="31.5" customHeight="1" x14ac:dyDescent="0.25">
      <c r="A100" s="28" t="s">
        <v>223</v>
      </c>
      <c r="B100" s="29">
        <v>29224881750</v>
      </c>
      <c r="C100" s="29" t="s">
        <v>16</v>
      </c>
      <c r="D100" s="30">
        <v>9.24</v>
      </c>
      <c r="E100" s="31" t="s">
        <v>36</v>
      </c>
    </row>
    <row r="101" spans="1:5" ht="31.5" customHeight="1" x14ac:dyDescent="0.25">
      <c r="A101" s="6" t="s">
        <v>226</v>
      </c>
      <c r="B101" s="24"/>
      <c r="C101" s="24"/>
      <c r="D101" s="7">
        <f>SUBTOTAL(9,D100)</f>
        <v>9.24</v>
      </c>
      <c r="E101" s="21"/>
    </row>
    <row r="102" spans="1:5" ht="31.5" customHeight="1" x14ac:dyDescent="0.25">
      <c r="A102" s="4" t="s">
        <v>106</v>
      </c>
      <c r="B102" s="23">
        <v>73660371074</v>
      </c>
      <c r="C102" s="23" t="s">
        <v>1</v>
      </c>
      <c r="D102" s="13">
        <v>154.38</v>
      </c>
      <c r="E102" s="20" t="s">
        <v>36</v>
      </c>
    </row>
    <row r="103" spans="1:5" ht="31.5" customHeight="1" x14ac:dyDescent="0.25">
      <c r="A103" s="6" t="s">
        <v>107</v>
      </c>
      <c r="B103" s="24"/>
      <c r="C103" s="24"/>
      <c r="D103" s="7">
        <f>SUBTOTAL(9,D102:D102)</f>
        <v>154.38</v>
      </c>
      <c r="E103" s="21"/>
    </row>
    <row r="104" spans="1:5" ht="31.5" customHeight="1" x14ac:dyDescent="0.25">
      <c r="A104" s="12" t="s">
        <v>71</v>
      </c>
      <c r="B104" s="25">
        <v>2535697732</v>
      </c>
      <c r="C104" s="29" t="s">
        <v>1</v>
      </c>
      <c r="D104" s="13">
        <v>84.92</v>
      </c>
      <c r="E104" s="22" t="s">
        <v>47</v>
      </c>
    </row>
    <row r="105" spans="1:5" ht="31.5" customHeight="1" x14ac:dyDescent="0.25">
      <c r="A105" s="6" t="s">
        <v>72</v>
      </c>
      <c r="B105" s="24"/>
      <c r="C105" s="24"/>
      <c r="D105" s="7">
        <f>SUBTOTAL(9,D104)</f>
        <v>84.92</v>
      </c>
      <c r="E105" s="21"/>
    </row>
    <row r="106" spans="1:5" s="32" customFormat="1" ht="31.5" customHeight="1" x14ac:dyDescent="0.25">
      <c r="A106" s="4" t="s">
        <v>275</v>
      </c>
      <c r="B106" s="23">
        <v>28842147765</v>
      </c>
      <c r="C106" s="29" t="s">
        <v>1</v>
      </c>
      <c r="D106" s="13">
        <v>3520</v>
      </c>
      <c r="E106" s="20" t="s">
        <v>303</v>
      </c>
    </row>
    <row r="107" spans="1:5" ht="31.5" customHeight="1" x14ac:dyDescent="0.25">
      <c r="A107" s="6" t="s">
        <v>276</v>
      </c>
      <c r="B107" s="24"/>
      <c r="C107" s="24"/>
      <c r="D107" s="7">
        <f>SUBTOTAL(9,D106)</f>
        <v>3520</v>
      </c>
      <c r="E107" s="21"/>
    </row>
    <row r="108" spans="1:5" s="32" customFormat="1" ht="31.5" customHeight="1" x14ac:dyDescent="0.25">
      <c r="A108" s="28" t="s">
        <v>108</v>
      </c>
      <c r="B108" s="29">
        <v>60640803807</v>
      </c>
      <c r="C108" s="29" t="s">
        <v>110</v>
      </c>
      <c r="D108" s="30">
        <v>168.75</v>
      </c>
      <c r="E108" s="31" t="s">
        <v>143</v>
      </c>
    </row>
    <row r="109" spans="1:5" s="32" customFormat="1" ht="31.5" customHeight="1" x14ac:dyDescent="0.25">
      <c r="A109" s="28" t="s">
        <v>108</v>
      </c>
      <c r="B109" s="29">
        <v>60640803807</v>
      </c>
      <c r="C109" s="29" t="s">
        <v>110</v>
      </c>
      <c r="D109" s="30">
        <v>3206.19</v>
      </c>
      <c r="E109" s="31" t="s">
        <v>43</v>
      </c>
    </row>
    <row r="110" spans="1:5" ht="31.5" customHeight="1" x14ac:dyDescent="0.25">
      <c r="A110" s="6" t="s">
        <v>109</v>
      </c>
      <c r="B110" s="24"/>
      <c r="C110" s="24"/>
      <c r="D110" s="7">
        <f>SUBTOTAL(9,D108:D109)</f>
        <v>3374.94</v>
      </c>
      <c r="E110" s="21"/>
    </row>
    <row r="111" spans="1:5" s="32" customFormat="1" ht="31.5" customHeight="1" x14ac:dyDescent="0.25">
      <c r="A111" s="28" t="s">
        <v>277</v>
      </c>
      <c r="B111" s="29">
        <v>86757663498</v>
      </c>
      <c r="C111" s="29" t="s">
        <v>6</v>
      </c>
      <c r="D111" s="30">
        <v>17112.5</v>
      </c>
      <c r="E111" s="31" t="s">
        <v>41</v>
      </c>
    </row>
    <row r="112" spans="1:5" ht="31.5" customHeight="1" x14ac:dyDescent="0.25">
      <c r="A112" s="6" t="s">
        <v>278</v>
      </c>
      <c r="B112" s="24"/>
      <c r="C112" s="24"/>
      <c r="D112" s="7">
        <f>SUBTOTAL(9,D111)</f>
        <v>17112.5</v>
      </c>
      <c r="E112" s="21"/>
    </row>
    <row r="113" spans="1:8" s="32" customFormat="1" ht="31.5" customHeight="1" x14ac:dyDescent="0.25">
      <c r="A113" s="28" t="s">
        <v>283</v>
      </c>
      <c r="B113" s="29">
        <v>91261286963</v>
      </c>
      <c r="C113" s="29" t="s">
        <v>285</v>
      </c>
      <c r="D113" s="30">
        <v>1210</v>
      </c>
      <c r="E113" s="31" t="s">
        <v>43</v>
      </c>
    </row>
    <row r="114" spans="1:8" ht="31.5" customHeight="1" x14ac:dyDescent="0.25">
      <c r="A114" s="6" t="s">
        <v>284</v>
      </c>
      <c r="B114" s="24"/>
      <c r="C114" s="24"/>
      <c r="D114" s="7">
        <f>SUBTOTAL(9,D113)</f>
        <v>1210</v>
      </c>
      <c r="E114" s="21"/>
    </row>
    <row r="115" spans="1:8" ht="31.5" customHeight="1" x14ac:dyDescent="0.25">
      <c r="A115" s="4" t="s">
        <v>22</v>
      </c>
      <c r="B115" s="23">
        <v>82812328597</v>
      </c>
      <c r="C115" s="23" t="s">
        <v>1</v>
      </c>
      <c r="D115" s="13">
        <v>19908</v>
      </c>
      <c r="E115" s="20" t="s">
        <v>43</v>
      </c>
      <c r="H115" s="14"/>
    </row>
    <row r="116" spans="1:8" ht="31.5" customHeight="1" x14ac:dyDescent="0.25">
      <c r="A116" s="6" t="s">
        <v>73</v>
      </c>
      <c r="B116" s="24"/>
      <c r="C116" s="24"/>
      <c r="D116" s="7">
        <f>SUBTOTAL(9,D115:D115)</f>
        <v>19908</v>
      </c>
      <c r="E116" s="21"/>
    </row>
    <row r="117" spans="1:8" s="32" customFormat="1" ht="31.5" customHeight="1" x14ac:dyDescent="0.25">
      <c r="A117" s="28" t="s">
        <v>201</v>
      </c>
      <c r="B117" s="29">
        <v>22597784145</v>
      </c>
      <c r="C117" s="29" t="s">
        <v>1</v>
      </c>
      <c r="D117" s="30">
        <v>8</v>
      </c>
      <c r="E117" s="31" t="s">
        <v>36</v>
      </c>
    </row>
    <row r="118" spans="1:8" ht="31.5" customHeight="1" x14ac:dyDescent="0.25">
      <c r="A118" s="6" t="s">
        <v>202</v>
      </c>
      <c r="B118" s="24"/>
      <c r="C118" s="24"/>
      <c r="D118" s="7">
        <f>SUBTOTAL(9,D117)</f>
        <v>8</v>
      </c>
      <c r="E118" s="21"/>
    </row>
    <row r="119" spans="1:8" s="32" customFormat="1" ht="31.5" customHeight="1" x14ac:dyDescent="0.25">
      <c r="A119" s="28" t="s">
        <v>279</v>
      </c>
      <c r="B119" s="29">
        <v>63682958051</v>
      </c>
      <c r="C119" s="29" t="s">
        <v>110</v>
      </c>
      <c r="D119" s="30">
        <v>365.2</v>
      </c>
      <c r="E119" s="31" t="s">
        <v>165</v>
      </c>
    </row>
    <row r="120" spans="1:8" ht="31.5" customHeight="1" x14ac:dyDescent="0.25">
      <c r="A120" s="6" t="s">
        <v>280</v>
      </c>
      <c r="B120" s="24"/>
      <c r="C120" s="24"/>
      <c r="D120" s="7">
        <f>SUBTOTAL(9,D119)</f>
        <v>365.2</v>
      </c>
      <c r="E120" s="21"/>
    </row>
    <row r="121" spans="1:8" s="32" customFormat="1" ht="31.5" customHeight="1" x14ac:dyDescent="0.25">
      <c r="A121" s="28" t="s">
        <v>3</v>
      </c>
      <c r="B121" s="29">
        <v>83416546499</v>
      </c>
      <c r="C121" s="29" t="s">
        <v>1</v>
      </c>
      <c r="D121" s="30">
        <v>329.69</v>
      </c>
      <c r="E121" s="31" t="s">
        <v>39</v>
      </c>
    </row>
    <row r="122" spans="1:8" ht="31.5" customHeight="1" x14ac:dyDescent="0.25">
      <c r="A122" s="6" t="s">
        <v>281</v>
      </c>
      <c r="B122" s="24"/>
      <c r="C122" s="24"/>
      <c r="D122" s="7">
        <f>SUBTOTAL(9,D121)</f>
        <v>329.69</v>
      </c>
      <c r="E122" s="21"/>
    </row>
    <row r="123" spans="1:8" ht="31.5" customHeight="1" x14ac:dyDescent="0.25">
      <c r="A123" s="4" t="s">
        <v>24</v>
      </c>
      <c r="B123" s="23">
        <v>82031999604</v>
      </c>
      <c r="C123" s="23" t="s">
        <v>1</v>
      </c>
      <c r="D123" s="13">
        <v>376.73</v>
      </c>
      <c r="E123" s="20" t="s">
        <v>34</v>
      </c>
      <c r="G123" s="14"/>
    </row>
    <row r="124" spans="1:8" ht="31.5" customHeight="1" x14ac:dyDescent="0.25">
      <c r="A124" s="6" t="s">
        <v>75</v>
      </c>
      <c r="B124" s="24"/>
      <c r="C124" s="24"/>
      <c r="D124" s="7">
        <f>SUBTOTAL(9,D123)</f>
        <v>376.73</v>
      </c>
      <c r="E124" s="21"/>
    </row>
    <row r="125" spans="1:8" ht="31.5" customHeight="1" x14ac:dyDescent="0.25">
      <c r="A125" s="28" t="s">
        <v>306</v>
      </c>
      <c r="B125" s="29">
        <v>85584865987</v>
      </c>
      <c r="C125" s="29" t="s">
        <v>1</v>
      </c>
      <c r="D125" s="30">
        <v>23.88</v>
      </c>
      <c r="E125" s="31" t="s">
        <v>39</v>
      </c>
    </row>
    <row r="126" spans="1:8" ht="31.5" customHeight="1" x14ac:dyDescent="0.25">
      <c r="A126" s="6" t="s">
        <v>282</v>
      </c>
      <c r="B126" s="24"/>
      <c r="C126" s="24"/>
      <c r="D126" s="7">
        <f>SUBTOTAL(9,D125)</f>
        <v>23.88</v>
      </c>
      <c r="E126" s="21"/>
    </row>
    <row r="127" spans="1:8" ht="31.5" customHeight="1" x14ac:dyDescent="0.25">
      <c r="A127" s="28" t="s">
        <v>121</v>
      </c>
      <c r="B127" s="29">
        <v>37546862737</v>
      </c>
      <c r="C127" s="29" t="s">
        <v>1</v>
      </c>
      <c r="D127" s="30">
        <v>1911</v>
      </c>
      <c r="E127" s="31" t="s">
        <v>43</v>
      </c>
    </row>
    <row r="128" spans="1:8" ht="31.5" customHeight="1" x14ac:dyDescent="0.25">
      <c r="A128" s="6" t="s">
        <v>122</v>
      </c>
      <c r="B128" s="24"/>
      <c r="C128" s="24"/>
      <c r="D128" s="7">
        <f>SUBTOTAL(9,D127)</f>
        <v>1911</v>
      </c>
      <c r="E128" s="21"/>
    </row>
    <row r="129" spans="1:5" x14ac:dyDescent="0.25">
      <c r="A129" s="6"/>
      <c r="B129" s="8"/>
      <c r="C129" s="8"/>
      <c r="D129" s="7"/>
      <c r="E129" s="8"/>
    </row>
    <row r="130" spans="1:5" s="11" customFormat="1" ht="14.25" customHeight="1" x14ac:dyDescent="0.25">
      <c r="A130" s="9" t="s">
        <v>244</v>
      </c>
      <c r="B130" s="9"/>
      <c r="C130" s="9"/>
      <c r="D130" s="10">
        <f>SUBTOTAL(9,D8:D124)</f>
        <v>133840.95000000004</v>
      </c>
      <c r="E130" s="9"/>
    </row>
    <row r="133" spans="1:5" x14ac:dyDescent="0.25">
      <c r="D133" s="14"/>
    </row>
    <row r="134" spans="1:5" x14ac:dyDescent="0.25">
      <c r="D134" s="14"/>
    </row>
    <row r="137" spans="1:5" x14ac:dyDescent="0.25">
      <c r="D137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071D-A9CA-4659-A316-7E40E41A5B3F}">
  <dimension ref="A1:E23"/>
  <sheetViews>
    <sheetView zoomScaleNormal="100" workbookViewId="0">
      <selection activeCell="D24" sqref="C24:D24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598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66759.399999999994</v>
      </c>
      <c r="B9" s="18" t="s">
        <v>51</v>
      </c>
    </row>
    <row r="10" spans="1:2" ht="25.5" customHeight="1" x14ac:dyDescent="0.25">
      <c r="A10" s="2">
        <v>203.57</v>
      </c>
      <c r="B10" s="18" t="s">
        <v>307</v>
      </c>
    </row>
    <row r="11" spans="1:2" ht="25.5" customHeight="1" x14ac:dyDescent="0.25">
      <c r="A11" s="2">
        <v>13155.97</v>
      </c>
      <c r="B11" s="18" t="s">
        <v>242</v>
      </c>
    </row>
    <row r="12" spans="1:2" ht="25.5" customHeight="1" x14ac:dyDescent="0.25">
      <c r="A12" s="19">
        <v>11309.18</v>
      </c>
      <c r="B12" s="18" t="s">
        <v>49</v>
      </c>
    </row>
    <row r="13" spans="1:2" ht="25.5" customHeight="1" x14ac:dyDescent="0.25">
      <c r="A13" s="19">
        <v>75</v>
      </c>
      <c r="B13" s="18" t="s">
        <v>240</v>
      </c>
    </row>
    <row r="14" spans="1:2" ht="25.5" customHeight="1" x14ac:dyDescent="0.25">
      <c r="A14" s="19">
        <v>874.62</v>
      </c>
      <c r="B14" s="18" t="s">
        <v>50</v>
      </c>
    </row>
    <row r="15" spans="1:2" ht="25.5" customHeight="1" x14ac:dyDescent="0.25">
      <c r="A15" s="16">
        <f>SUBTOTAL(9,A9:A14)</f>
        <v>92377.739999999991</v>
      </c>
      <c r="B15" s="15" t="s">
        <v>599</v>
      </c>
    </row>
    <row r="19" spans="1:5" x14ac:dyDescent="0.25">
      <c r="A19" s="45"/>
      <c r="E19" s="17" t="s">
        <v>348</v>
      </c>
    </row>
    <row r="20" spans="1:5" x14ac:dyDescent="0.25">
      <c r="A20" s="45"/>
    </row>
    <row r="22" spans="1:5" x14ac:dyDescent="0.25">
      <c r="A22" s="45"/>
    </row>
    <row r="23" spans="1:5" x14ac:dyDescent="0.25">
      <c r="B23" s="45"/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F95B-4EC7-4A16-938B-D9381E402993}">
  <dimension ref="A1:B14"/>
  <sheetViews>
    <sheetView zoomScaleNormal="100" workbookViewId="0">
      <selection activeCell="B21" sqref="B21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246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68741.59</v>
      </c>
      <c r="B9" s="18" t="s">
        <v>51</v>
      </c>
    </row>
    <row r="10" spans="1:2" ht="25.5" customHeight="1" x14ac:dyDescent="0.25">
      <c r="A10" s="2">
        <v>1684.38</v>
      </c>
      <c r="B10" s="18" t="s">
        <v>307</v>
      </c>
    </row>
    <row r="11" spans="1:2" ht="25.5" customHeight="1" x14ac:dyDescent="0.25">
      <c r="A11" s="2">
        <v>911.53</v>
      </c>
      <c r="B11" s="18" t="s">
        <v>242</v>
      </c>
    </row>
    <row r="12" spans="1:2" ht="25.5" customHeight="1" x14ac:dyDescent="0.25">
      <c r="A12" s="19">
        <v>11681.74</v>
      </c>
      <c r="B12" s="18" t="s">
        <v>49</v>
      </c>
    </row>
    <row r="13" spans="1:2" ht="25.5" customHeight="1" x14ac:dyDescent="0.25">
      <c r="A13" s="19">
        <v>981.46</v>
      </c>
      <c r="B13" s="18" t="s">
        <v>50</v>
      </c>
    </row>
    <row r="14" spans="1:2" ht="25.5" customHeight="1" x14ac:dyDescent="0.25">
      <c r="A14" s="16">
        <f>SUBTOTAL(9,A9:A13)</f>
        <v>84000.700000000012</v>
      </c>
      <c r="B14" s="15" t="s">
        <v>247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2614-87E9-422C-881D-ADFCD6D2AF82}">
  <dimension ref="A1:H147"/>
  <sheetViews>
    <sheetView showGridLines="0" zoomScaleNormal="100" workbookViewId="0">
      <selection activeCell="A7" sqref="A7:XFD7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168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479.83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479.83</v>
      </c>
      <c r="E9" s="21"/>
    </row>
    <row r="10" spans="1:5" s="32" customFormat="1" ht="31.5" customHeight="1" x14ac:dyDescent="0.25">
      <c r="A10" s="28" t="s">
        <v>170</v>
      </c>
      <c r="B10" s="29">
        <v>30532290707</v>
      </c>
      <c r="C10" s="29" t="s">
        <v>6</v>
      </c>
      <c r="D10" s="30">
        <v>175</v>
      </c>
      <c r="E10" s="31" t="s">
        <v>143</v>
      </c>
    </row>
    <row r="11" spans="1:5" s="32" customFormat="1" ht="31.5" customHeight="1" x14ac:dyDescent="0.25">
      <c r="A11" s="28" t="s">
        <v>170</v>
      </c>
      <c r="B11" s="29">
        <v>30532290707</v>
      </c>
      <c r="C11" s="29" t="s">
        <v>6</v>
      </c>
      <c r="D11" s="30">
        <v>287.25</v>
      </c>
      <c r="E11" s="31" t="s">
        <v>165</v>
      </c>
    </row>
    <row r="12" spans="1:5" s="32" customFormat="1" ht="31.5" customHeight="1" x14ac:dyDescent="0.25">
      <c r="A12" s="34" t="s">
        <v>171</v>
      </c>
      <c r="B12" s="35"/>
      <c r="C12" s="35"/>
      <c r="D12" s="7">
        <f>SUBTOTAL(9,D10:D11)</f>
        <v>462.25</v>
      </c>
      <c r="E12" s="36"/>
    </row>
    <row r="13" spans="1:5" s="32" customFormat="1" ht="31.5" customHeight="1" x14ac:dyDescent="0.25">
      <c r="A13" s="28" t="s">
        <v>172</v>
      </c>
      <c r="B13" s="29">
        <v>58353015102</v>
      </c>
      <c r="C13" s="29" t="s">
        <v>1</v>
      </c>
      <c r="D13" s="30">
        <v>927.49</v>
      </c>
      <c r="E13" s="31" t="s">
        <v>37</v>
      </c>
    </row>
    <row r="14" spans="1:5" ht="31.5" customHeight="1" x14ac:dyDescent="0.25">
      <c r="A14" s="6" t="s">
        <v>173</v>
      </c>
      <c r="B14" s="24"/>
      <c r="C14" s="24"/>
      <c r="D14" s="7">
        <f>SUBTOTAL(9,D13:D13)</f>
        <v>927.49</v>
      </c>
      <c r="E14" s="21"/>
    </row>
    <row r="15" spans="1:5" ht="31.5" customHeight="1" x14ac:dyDescent="0.25">
      <c r="A15" s="4" t="s">
        <v>2</v>
      </c>
      <c r="B15" s="23">
        <v>36885326631</v>
      </c>
      <c r="C15" s="23" t="s">
        <v>1</v>
      </c>
      <c r="D15" s="13">
        <v>166.25</v>
      </c>
      <c r="E15" s="20" t="s">
        <v>41</v>
      </c>
    </row>
    <row r="16" spans="1:5" ht="31.5" customHeight="1" x14ac:dyDescent="0.25">
      <c r="A16" s="6" t="s">
        <v>53</v>
      </c>
      <c r="B16" s="24"/>
      <c r="C16" s="24"/>
      <c r="D16" s="7">
        <f>SUBTOTAL(9,D15)</f>
        <v>166.25</v>
      </c>
      <c r="E16" s="21"/>
    </row>
    <row r="17" spans="1:5" ht="31.5" customHeight="1" x14ac:dyDescent="0.25">
      <c r="A17" s="4" t="s">
        <v>174</v>
      </c>
      <c r="B17" s="23">
        <v>79067915635</v>
      </c>
      <c r="C17" s="23" t="s">
        <v>176</v>
      </c>
      <c r="D17" s="13">
        <v>930</v>
      </c>
      <c r="E17" s="20" t="s">
        <v>42</v>
      </c>
    </row>
    <row r="18" spans="1:5" ht="31.5" customHeight="1" x14ac:dyDescent="0.25">
      <c r="A18" s="6" t="s">
        <v>175</v>
      </c>
      <c r="B18" s="24"/>
      <c r="C18" s="24"/>
      <c r="D18" s="7">
        <f>SUBTOTAL(9,D17:D17)</f>
        <v>930</v>
      </c>
      <c r="E18" s="21"/>
    </row>
    <row r="19" spans="1:5" s="32" customFormat="1" ht="31.5" customHeight="1" x14ac:dyDescent="0.25">
      <c r="A19" s="4" t="s">
        <v>215</v>
      </c>
      <c r="B19" s="23">
        <v>67025635862</v>
      </c>
      <c r="C19" s="29" t="s">
        <v>1</v>
      </c>
      <c r="D19" s="30">
        <v>4.3</v>
      </c>
      <c r="E19" s="20" t="s">
        <v>38</v>
      </c>
    </row>
    <row r="20" spans="1:5" ht="31.5" customHeight="1" x14ac:dyDescent="0.25">
      <c r="A20" s="6" t="s">
        <v>216</v>
      </c>
      <c r="B20" s="24"/>
      <c r="C20" s="24"/>
      <c r="D20" s="7">
        <f>SUBTOTAL(9,D19)</f>
        <v>4.3</v>
      </c>
      <c r="E20" s="21"/>
    </row>
    <row r="21" spans="1:5" s="32" customFormat="1" ht="31.5" customHeight="1" x14ac:dyDescent="0.25">
      <c r="A21" s="28" t="s">
        <v>231</v>
      </c>
      <c r="B21" s="29">
        <v>9643836114</v>
      </c>
      <c r="C21" s="29" t="s">
        <v>1</v>
      </c>
      <c r="D21" s="30">
        <v>9.8000000000000007</v>
      </c>
      <c r="E21" s="31" t="s">
        <v>38</v>
      </c>
    </row>
    <row r="22" spans="1:5" ht="31.5" customHeight="1" x14ac:dyDescent="0.25">
      <c r="A22" s="6" t="s">
        <v>232</v>
      </c>
      <c r="B22" s="24"/>
      <c r="C22" s="24"/>
      <c r="D22" s="7">
        <f>SUBTOTAL(9,D21:D21)</f>
        <v>9.8000000000000007</v>
      </c>
      <c r="E22" s="21"/>
    </row>
    <row r="23" spans="1:5" s="32" customFormat="1" ht="31.5" customHeight="1" x14ac:dyDescent="0.25">
      <c r="A23" s="28" t="s">
        <v>149</v>
      </c>
      <c r="B23" s="29">
        <v>62969535840</v>
      </c>
      <c r="C23" s="29" t="s">
        <v>1</v>
      </c>
      <c r="D23" s="30">
        <v>7.47</v>
      </c>
      <c r="E23" s="31" t="s">
        <v>36</v>
      </c>
    </row>
    <row r="24" spans="1:5" ht="31.5" customHeight="1" x14ac:dyDescent="0.25">
      <c r="A24" s="6" t="s">
        <v>150</v>
      </c>
      <c r="B24" s="24"/>
      <c r="C24" s="24"/>
      <c r="D24" s="7">
        <f>SUBTOTAL(9,D23)</f>
        <v>7.47</v>
      </c>
      <c r="E24" s="21"/>
    </row>
    <row r="25" spans="1:5" s="32" customFormat="1" ht="31.5" customHeight="1" x14ac:dyDescent="0.25">
      <c r="A25" s="28" t="s">
        <v>233</v>
      </c>
      <c r="B25" s="29">
        <v>38242813912</v>
      </c>
      <c r="C25" s="29" t="s">
        <v>235</v>
      </c>
      <c r="D25" s="30">
        <v>11.1</v>
      </c>
      <c r="E25" s="31" t="s">
        <v>37</v>
      </c>
    </row>
    <row r="26" spans="1:5" ht="31.5" customHeight="1" x14ac:dyDescent="0.25">
      <c r="A26" s="6" t="s">
        <v>234</v>
      </c>
      <c r="B26" s="24"/>
      <c r="C26" s="24"/>
      <c r="D26" s="7">
        <f>SUBTOTAL(9,D25)</f>
        <v>11.1</v>
      </c>
      <c r="E26" s="21"/>
    </row>
    <row r="27" spans="1:5" ht="31.5" customHeight="1" x14ac:dyDescent="0.25">
      <c r="A27" s="4" t="s">
        <v>79</v>
      </c>
      <c r="B27" s="23">
        <v>71642207963</v>
      </c>
      <c r="C27" s="23" t="s">
        <v>1</v>
      </c>
      <c r="D27" s="13">
        <v>179.47</v>
      </c>
      <c r="E27" s="20" t="s">
        <v>36</v>
      </c>
    </row>
    <row r="28" spans="1:5" ht="31.5" customHeight="1" x14ac:dyDescent="0.25">
      <c r="A28" s="4" t="s">
        <v>79</v>
      </c>
      <c r="B28" s="23">
        <v>71642207963</v>
      </c>
      <c r="C28" s="23" t="s">
        <v>1</v>
      </c>
      <c r="D28" s="5">
        <v>146.58000000000001</v>
      </c>
      <c r="E28" s="20" t="s">
        <v>37</v>
      </c>
    </row>
    <row r="29" spans="1:5" ht="31.5" customHeight="1" x14ac:dyDescent="0.25">
      <c r="A29" s="6" t="s">
        <v>82</v>
      </c>
      <c r="B29" s="24"/>
      <c r="C29" s="24"/>
      <c r="D29" s="7">
        <f>SUBTOTAL(9,D27:D28)</f>
        <v>326.05</v>
      </c>
      <c r="E29" s="21"/>
    </row>
    <row r="30" spans="1:5" s="32" customFormat="1" ht="31.5" customHeight="1" x14ac:dyDescent="0.25">
      <c r="A30" s="28" t="s">
        <v>217</v>
      </c>
      <c r="B30" s="29">
        <v>13852622893</v>
      </c>
      <c r="C30" s="29" t="s">
        <v>1</v>
      </c>
      <c r="D30" s="30">
        <v>4.2</v>
      </c>
      <c r="E30" s="31" t="s">
        <v>37</v>
      </c>
    </row>
    <row r="31" spans="1:5" ht="31.5" customHeight="1" x14ac:dyDescent="0.25">
      <c r="A31" s="6" t="s">
        <v>218</v>
      </c>
      <c r="B31" s="24"/>
      <c r="C31" s="24"/>
      <c r="D31" s="7">
        <f>SUBTOTAL(9,D30)</f>
        <v>4.2</v>
      </c>
      <c r="E31" s="21"/>
    </row>
    <row r="32" spans="1:5" s="32" customFormat="1" ht="31.5" customHeight="1" x14ac:dyDescent="0.25">
      <c r="A32" s="28" t="s">
        <v>197</v>
      </c>
      <c r="B32" s="29">
        <v>98021876450</v>
      </c>
      <c r="C32" s="29" t="s">
        <v>1</v>
      </c>
      <c r="D32" s="30">
        <v>17.04</v>
      </c>
      <c r="E32" s="31" t="s">
        <v>36</v>
      </c>
    </row>
    <row r="33" spans="1:5" ht="31.5" customHeight="1" x14ac:dyDescent="0.25">
      <c r="A33" s="6" t="s">
        <v>198</v>
      </c>
      <c r="B33" s="24"/>
      <c r="C33" s="24"/>
      <c r="D33" s="7">
        <f>SUBTOTAL(9,D32)</f>
        <v>17.04</v>
      </c>
      <c r="E33" s="21"/>
    </row>
    <row r="34" spans="1:5" ht="31.5" customHeight="1" x14ac:dyDescent="0.25">
      <c r="A34" s="4" t="s">
        <v>23</v>
      </c>
      <c r="B34" s="23">
        <v>88866511884</v>
      </c>
      <c r="C34" s="23" t="s">
        <v>1</v>
      </c>
      <c r="D34" s="13">
        <v>61.43</v>
      </c>
      <c r="E34" s="20" t="s">
        <v>43</v>
      </c>
    </row>
    <row r="35" spans="1:5" ht="31.5" customHeight="1" x14ac:dyDescent="0.25">
      <c r="A35" s="6" t="s">
        <v>55</v>
      </c>
      <c r="B35" s="24"/>
      <c r="C35" s="24"/>
      <c r="D35" s="7">
        <f>SUBTOTAL(9,D34)</f>
        <v>61.43</v>
      </c>
      <c r="E35" s="21"/>
    </row>
    <row r="36" spans="1:5" ht="31.5" customHeight="1" x14ac:dyDescent="0.25">
      <c r="A36" s="4" t="s">
        <v>7</v>
      </c>
      <c r="B36" s="23">
        <v>26187994862</v>
      </c>
      <c r="C36" s="23" t="s">
        <v>1</v>
      </c>
      <c r="D36" s="13">
        <v>403.03</v>
      </c>
      <c r="E36" s="20" t="s">
        <v>44</v>
      </c>
    </row>
    <row r="37" spans="1:5" ht="31.5" customHeight="1" x14ac:dyDescent="0.25">
      <c r="A37" s="6" t="s">
        <v>56</v>
      </c>
      <c r="B37" s="24"/>
      <c r="C37" s="24"/>
      <c r="D37" s="7">
        <f>SUBTOTAL(9,D36)</f>
        <v>403.03</v>
      </c>
      <c r="E37" s="21"/>
    </row>
    <row r="38" spans="1:5" ht="31.5" customHeight="1" x14ac:dyDescent="0.25">
      <c r="A38" s="4" t="s">
        <v>77</v>
      </c>
      <c r="B38" s="23"/>
      <c r="C38" s="23" t="s">
        <v>1</v>
      </c>
      <c r="D38" s="13">
        <v>194</v>
      </c>
      <c r="E38" s="20" t="s">
        <v>46</v>
      </c>
    </row>
    <row r="39" spans="1:5" ht="31.5" customHeight="1" x14ac:dyDescent="0.25">
      <c r="A39" s="6" t="s">
        <v>95</v>
      </c>
      <c r="B39" s="24"/>
      <c r="C39" s="24"/>
      <c r="D39" s="7">
        <f>SUBTOTAL(9,D38:D38)</f>
        <v>194</v>
      </c>
      <c r="E39" s="21"/>
    </row>
    <row r="40" spans="1:5" s="32" customFormat="1" ht="31.5" customHeight="1" x14ac:dyDescent="0.25">
      <c r="A40" s="28" t="s">
        <v>224</v>
      </c>
      <c r="B40" s="29">
        <v>39297347458</v>
      </c>
      <c r="C40" s="29" t="s">
        <v>1</v>
      </c>
      <c r="D40" s="30">
        <v>15.81</v>
      </c>
      <c r="E40" s="31" t="s">
        <v>36</v>
      </c>
    </row>
    <row r="41" spans="1:5" ht="31.5" customHeight="1" x14ac:dyDescent="0.25">
      <c r="A41" s="6" t="s">
        <v>225</v>
      </c>
      <c r="B41" s="24"/>
      <c r="C41" s="24"/>
      <c r="D41" s="7">
        <f>SUBTOTAL(9,D40)</f>
        <v>15.81</v>
      </c>
      <c r="E41" s="21"/>
    </row>
    <row r="42" spans="1:5" ht="31.5" customHeight="1" x14ac:dyDescent="0.25">
      <c r="A42" s="4" t="s">
        <v>219</v>
      </c>
      <c r="B42" s="23">
        <v>95853291847</v>
      </c>
      <c r="C42" s="23" t="s">
        <v>1</v>
      </c>
      <c r="D42" s="13">
        <v>4.5</v>
      </c>
      <c r="E42" s="20" t="s">
        <v>38</v>
      </c>
    </row>
    <row r="43" spans="1:5" ht="31.5" customHeight="1" x14ac:dyDescent="0.25">
      <c r="A43" s="6" t="s">
        <v>220</v>
      </c>
      <c r="B43" s="24"/>
      <c r="C43" s="24"/>
      <c r="D43" s="7">
        <f>SUBTOTAL(9,D42)</f>
        <v>4.5</v>
      </c>
      <c r="E43" s="21"/>
    </row>
    <row r="44" spans="1:5" ht="31.5" customHeight="1" x14ac:dyDescent="0.25">
      <c r="A44" s="4" t="s">
        <v>4</v>
      </c>
      <c r="B44" s="23">
        <v>85821130368</v>
      </c>
      <c r="C44" s="23" t="s">
        <v>1</v>
      </c>
      <c r="D44" s="13">
        <v>2.16</v>
      </c>
      <c r="E44" s="20" t="s">
        <v>42</v>
      </c>
    </row>
    <row r="45" spans="1:5" ht="31.5" customHeight="1" x14ac:dyDescent="0.25">
      <c r="A45" s="6" t="s">
        <v>58</v>
      </c>
      <c r="B45" s="24"/>
      <c r="C45" s="24"/>
      <c r="D45" s="7">
        <f>SUBTOTAL(9,D44:D44)</f>
        <v>2.16</v>
      </c>
      <c r="E45" s="21"/>
    </row>
    <row r="46" spans="1:5" ht="31.5" customHeight="1" x14ac:dyDescent="0.25">
      <c r="A46" s="4" t="s">
        <v>26</v>
      </c>
      <c r="B46" s="26" t="s">
        <v>33</v>
      </c>
      <c r="C46" s="23" t="s">
        <v>1</v>
      </c>
      <c r="D46" s="13">
        <v>696.9</v>
      </c>
      <c r="E46" s="31" t="s">
        <v>36</v>
      </c>
    </row>
    <row r="47" spans="1:5" ht="31.5" customHeight="1" x14ac:dyDescent="0.25">
      <c r="A47" s="4" t="s">
        <v>26</v>
      </c>
      <c r="B47" s="26" t="s">
        <v>33</v>
      </c>
      <c r="C47" s="23" t="s">
        <v>1</v>
      </c>
      <c r="D47" s="13">
        <v>487.5</v>
      </c>
      <c r="E47" s="31" t="s">
        <v>42</v>
      </c>
    </row>
    <row r="48" spans="1:5" ht="31.5" customHeight="1" x14ac:dyDescent="0.25">
      <c r="A48" s="4" t="s">
        <v>26</v>
      </c>
      <c r="B48" s="26" t="s">
        <v>33</v>
      </c>
      <c r="C48" s="23" t="s">
        <v>1</v>
      </c>
      <c r="D48" s="13">
        <v>222.13</v>
      </c>
      <c r="E48" s="20" t="s">
        <v>165</v>
      </c>
    </row>
    <row r="49" spans="1:5" ht="31.5" customHeight="1" x14ac:dyDescent="0.25">
      <c r="A49" s="6" t="s">
        <v>59</v>
      </c>
      <c r="B49" s="27"/>
      <c r="C49" s="24"/>
      <c r="D49" s="7">
        <f>SUBTOTAL(9,D46:D48)</f>
        <v>1406.5300000000002</v>
      </c>
      <c r="E49" s="21"/>
    </row>
    <row r="50" spans="1:5" s="32" customFormat="1" ht="31.5" customHeight="1" x14ac:dyDescent="0.25">
      <c r="A50" s="28" t="s">
        <v>177</v>
      </c>
      <c r="B50" s="29">
        <v>30404089259</v>
      </c>
      <c r="C50" s="29" t="s">
        <v>1</v>
      </c>
      <c r="D50" s="13">
        <v>317.5</v>
      </c>
      <c r="E50" s="31" t="s">
        <v>38</v>
      </c>
    </row>
    <row r="51" spans="1:5" ht="31.5" customHeight="1" x14ac:dyDescent="0.25">
      <c r="A51" s="6" t="s">
        <v>178</v>
      </c>
      <c r="B51" s="27"/>
      <c r="C51" s="24"/>
      <c r="D51" s="7">
        <f>SUBTOTAL(9,D50)</f>
        <v>317.5</v>
      </c>
      <c r="E51" s="21"/>
    </row>
    <row r="52" spans="1:5" ht="31.5" customHeight="1" x14ac:dyDescent="0.25">
      <c r="A52" s="4" t="s">
        <v>5</v>
      </c>
      <c r="B52" s="23">
        <v>61817894937</v>
      </c>
      <c r="C52" s="23" t="s">
        <v>1</v>
      </c>
      <c r="D52" s="13">
        <v>330.79</v>
      </c>
      <c r="E52" s="20" t="s">
        <v>40</v>
      </c>
    </row>
    <row r="53" spans="1:5" ht="31.5" customHeight="1" x14ac:dyDescent="0.25">
      <c r="A53" s="6" t="s">
        <v>60</v>
      </c>
      <c r="B53" s="24"/>
      <c r="C53" s="24"/>
      <c r="D53" s="7">
        <f>SUBTOTAL(9,D52)</f>
        <v>330.79</v>
      </c>
      <c r="E53" s="21"/>
    </row>
    <row r="54" spans="1:5" s="32" customFormat="1" ht="31.5" customHeight="1" x14ac:dyDescent="0.25">
      <c r="A54" s="28" t="s">
        <v>199</v>
      </c>
      <c r="B54" s="29">
        <v>37268254106</v>
      </c>
      <c r="C54" s="29" t="s">
        <v>1</v>
      </c>
      <c r="D54" s="30">
        <v>19.579999999999998</v>
      </c>
      <c r="E54" s="31" t="s">
        <v>37</v>
      </c>
    </row>
    <row r="55" spans="1:5" ht="31.5" customHeight="1" x14ac:dyDescent="0.25">
      <c r="A55" s="6" t="s">
        <v>200</v>
      </c>
      <c r="B55" s="24"/>
      <c r="C55" s="24"/>
      <c r="D55" s="7">
        <f>SUBTOTAL(9,D54)</f>
        <v>19.579999999999998</v>
      </c>
      <c r="E55" s="21"/>
    </row>
    <row r="56" spans="1:5" ht="31.5" customHeight="1" x14ac:dyDescent="0.25">
      <c r="A56" s="4" t="s">
        <v>20</v>
      </c>
      <c r="B56" s="23">
        <v>74364571096</v>
      </c>
      <c r="C56" s="23" t="s">
        <v>1</v>
      </c>
      <c r="D56" s="13">
        <v>1207.33</v>
      </c>
      <c r="E56" s="20" t="s">
        <v>35</v>
      </c>
    </row>
    <row r="57" spans="1:5" ht="31.5" customHeight="1" x14ac:dyDescent="0.25">
      <c r="A57" s="6" t="s">
        <v>61</v>
      </c>
      <c r="B57" s="24"/>
      <c r="C57" s="24"/>
      <c r="D57" s="7">
        <f>SUBTOTAL(9,D56:D56)</f>
        <v>1207.33</v>
      </c>
      <c r="E57" s="21"/>
    </row>
    <row r="58" spans="1:5" ht="31.5" customHeight="1" x14ac:dyDescent="0.25">
      <c r="A58" s="4" t="s">
        <v>19</v>
      </c>
      <c r="B58" s="23">
        <v>63073332379</v>
      </c>
      <c r="C58" s="23" t="s">
        <v>1</v>
      </c>
      <c r="D58" s="13">
        <v>349.02</v>
      </c>
      <c r="E58" s="20" t="s">
        <v>35</v>
      </c>
    </row>
    <row r="59" spans="1:5" ht="31.5" customHeight="1" x14ac:dyDescent="0.25">
      <c r="A59" s="6" t="s">
        <v>62</v>
      </c>
      <c r="B59" s="24"/>
      <c r="C59" s="24"/>
      <c r="D59" s="7">
        <f>SUBTOTAL(9,D58)</f>
        <v>349.02</v>
      </c>
      <c r="E59" s="21"/>
    </row>
    <row r="60" spans="1:5" ht="31.5" customHeight="1" x14ac:dyDescent="0.25">
      <c r="A60" s="4" t="s">
        <v>15</v>
      </c>
      <c r="B60" s="23">
        <v>87311810356</v>
      </c>
      <c r="C60" s="23" t="s">
        <v>235</v>
      </c>
      <c r="D60" s="13">
        <v>72.349999999999994</v>
      </c>
      <c r="E60" s="20" t="s">
        <v>38</v>
      </c>
    </row>
    <row r="61" spans="1:5" ht="31.5" customHeight="1" x14ac:dyDescent="0.25">
      <c r="A61" s="6" t="s">
        <v>63</v>
      </c>
      <c r="B61" s="24"/>
      <c r="C61" s="24"/>
      <c r="D61" s="7">
        <f>SUBTOTAL(9,D60)</f>
        <v>72.349999999999994</v>
      </c>
      <c r="E61" s="21"/>
    </row>
    <row r="62" spans="1:5" ht="31.5" customHeight="1" x14ac:dyDescent="0.25">
      <c r="A62" s="4" t="s">
        <v>25</v>
      </c>
      <c r="B62" s="23">
        <v>81793146560</v>
      </c>
      <c r="C62" s="23" t="s">
        <v>1</v>
      </c>
      <c r="D62" s="13">
        <v>59.01</v>
      </c>
      <c r="E62" s="20" t="s">
        <v>38</v>
      </c>
    </row>
    <row r="63" spans="1:5" ht="31.5" customHeight="1" x14ac:dyDescent="0.25">
      <c r="A63" s="6" t="s">
        <v>64</v>
      </c>
      <c r="B63" s="24"/>
      <c r="C63" s="24"/>
      <c r="D63" s="7">
        <f>SUBTOTAL(9,D62)</f>
        <v>59.01</v>
      </c>
      <c r="E63" s="21"/>
    </row>
    <row r="64" spans="1:5" ht="31.5" customHeight="1" x14ac:dyDescent="0.25">
      <c r="A64" s="28" t="s">
        <v>160</v>
      </c>
      <c r="B64" s="29">
        <v>89246742324</v>
      </c>
      <c r="C64" s="29" t="s">
        <v>1</v>
      </c>
      <c r="D64" s="13">
        <v>4936.09</v>
      </c>
      <c r="E64" s="31" t="s">
        <v>35</v>
      </c>
    </row>
    <row r="65" spans="1:5" ht="31.5" customHeight="1" x14ac:dyDescent="0.25">
      <c r="A65" s="6" t="s">
        <v>161</v>
      </c>
      <c r="B65" s="24"/>
      <c r="C65" s="24"/>
      <c r="D65" s="7">
        <f>SUBTOTAL(9,D64)</f>
        <v>4936.09</v>
      </c>
      <c r="E65" s="21"/>
    </row>
    <row r="66" spans="1:5" ht="31.5" customHeight="1" x14ac:dyDescent="0.25">
      <c r="A66" s="28" t="s">
        <v>102</v>
      </c>
      <c r="B66" s="29">
        <v>67536083461</v>
      </c>
      <c r="C66" s="29" t="s">
        <v>1</v>
      </c>
      <c r="D66" s="13">
        <v>45.93</v>
      </c>
      <c r="E66" s="31" t="s">
        <v>43</v>
      </c>
    </row>
    <row r="67" spans="1:5" ht="31.5" customHeight="1" x14ac:dyDescent="0.25">
      <c r="A67" s="6" t="s">
        <v>103</v>
      </c>
      <c r="B67" s="24"/>
      <c r="C67" s="24"/>
      <c r="D67" s="7">
        <f>SUBTOTAL(9,D66)</f>
        <v>45.93</v>
      </c>
      <c r="E67" s="21"/>
    </row>
    <row r="68" spans="1:5" ht="31.5" customHeight="1" x14ac:dyDescent="0.25">
      <c r="A68" s="28" t="s">
        <v>104</v>
      </c>
      <c r="B68" s="29">
        <v>27759560625</v>
      </c>
      <c r="C68" s="29" t="s">
        <v>1</v>
      </c>
      <c r="D68" s="13">
        <v>95.18</v>
      </c>
      <c r="E68" s="31" t="s">
        <v>35</v>
      </c>
    </row>
    <row r="69" spans="1:5" ht="31.5" customHeight="1" x14ac:dyDescent="0.25">
      <c r="A69" s="6" t="s">
        <v>105</v>
      </c>
      <c r="B69" s="24"/>
      <c r="C69" s="24"/>
      <c r="D69" s="7">
        <f>SUBTOTAL(9,D68)</f>
        <v>95.18</v>
      </c>
      <c r="E69" s="21"/>
    </row>
    <row r="70" spans="1:5" s="32" customFormat="1" ht="31.5" customHeight="1" x14ac:dyDescent="0.25">
      <c r="A70" s="28" t="s">
        <v>236</v>
      </c>
      <c r="B70" s="29">
        <v>35792354607</v>
      </c>
      <c r="C70" s="29" t="s">
        <v>1</v>
      </c>
      <c r="D70" s="13">
        <v>6.1</v>
      </c>
      <c r="E70" s="31" t="s">
        <v>38</v>
      </c>
    </row>
    <row r="71" spans="1:5" ht="31.5" customHeight="1" x14ac:dyDescent="0.25">
      <c r="A71" s="6" t="s">
        <v>237</v>
      </c>
      <c r="B71" s="24"/>
      <c r="C71" s="24"/>
      <c r="D71" s="7">
        <f>SUBTOTAL(9,D70)</f>
        <v>6.1</v>
      </c>
      <c r="E71" s="21"/>
    </row>
    <row r="72" spans="1:5" ht="31.5" customHeight="1" x14ac:dyDescent="0.25">
      <c r="A72" s="4" t="s">
        <v>80</v>
      </c>
      <c r="B72" s="23">
        <v>85934202990</v>
      </c>
      <c r="C72" s="23" t="s">
        <v>1</v>
      </c>
      <c r="D72" s="13">
        <v>100</v>
      </c>
      <c r="E72" s="20" t="s">
        <v>42</v>
      </c>
    </row>
    <row r="73" spans="1:5" ht="31.5" customHeight="1" x14ac:dyDescent="0.25">
      <c r="A73" s="6" t="s">
        <v>81</v>
      </c>
      <c r="B73" s="24"/>
      <c r="C73" s="24"/>
      <c r="D73" s="7">
        <f>SUBTOTAL(9,D72)</f>
        <v>100</v>
      </c>
      <c r="E73" s="21"/>
    </row>
    <row r="74" spans="1:5" s="32" customFormat="1" ht="31.5" customHeight="1" x14ac:dyDescent="0.25">
      <c r="A74" s="28" t="s">
        <v>229</v>
      </c>
      <c r="B74" s="29">
        <v>64021574271</v>
      </c>
      <c r="C74" s="29" t="s">
        <v>1</v>
      </c>
      <c r="D74" s="30">
        <v>9</v>
      </c>
      <c r="E74" s="31" t="s">
        <v>36</v>
      </c>
    </row>
    <row r="75" spans="1:5" ht="31.5" customHeight="1" x14ac:dyDescent="0.25">
      <c r="A75" s="6" t="s">
        <v>230</v>
      </c>
      <c r="B75" s="24"/>
      <c r="C75" s="24"/>
      <c r="D75" s="7">
        <f>SUBTOTAL(9,D74)</f>
        <v>9</v>
      </c>
      <c r="E75" s="21"/>
    </row>
    <row r="76" spans="1:5" s="32" customFormat="1" ht="31.5" customHeight="1" x14ac:dyDescent="0.25">
      <c r="A76" s="28" t="s">
        <v>211</v>
      </c>
      <c r="B76" s="29">
        <v>89734896635</v>
      </c>
      <c r="C76" s="29" t="s">
        <v>1</v>
      </c>
      <c r="D76" s="30">
        <v>86.6</v>
      </c>
      <c r="E76" s="31" t="s">
        <v>36</v>
      </c>
    </row>
    <row r="77" spans="1:5" ht="31.5" customHeight="1" x14ac:dyDescent="0.25">
      <c r="A77" s="6" t="s">
        <v>212</v>
      </c>
      <c r="B77" s="24"/>
      <c r="C77" s="24"/>
      <c r="D77" s="7">
        <f>SUBTOTAL(9,D76)</f>
        <v>86.6</v>
      </c>
      <c r="E77" s="21"/>
    </row>
    <row r="78" spans="1:5" ht="31.5" customHeight="1" x14ac:dyDescent="0.25">
      <c r="A78" s="4" t="s">
        <v>12</v>
      </c>
      <c r="B78" s="23">
        <v>45552012966</v>
      </c>
      <c r="C78" s="23" t="s">
        <v>13</v>
      </c>
      <c r="D78" s="13">
        <v>17.41</v>
      </c>
      <c r="E78" s="20" t="s">
        <v>39</v>
      </c>
    </row>
    <row r="79" spans="1:5" ht="31.5" customHeight="1" x14ac:dyDescent="0.25">
      <c r="A79" s="6" t="s">
        <v>68</v>
      </c>
      <c r="B79" s="24"/>
      <c r="C79" s="24"/>
      <c r="D79" s="7">
        <f>SUBTOTAL(9,D78)</f>
        <v>17.41</v>
      </c>
      <c r="E79" s="21"/>
    </row>
    <row r="80" spans="1:5" ht="31.5" customHeight="1" x14ac:dyDescent="0.25">
      <c r="A80" s="4" t="s">
        <v>98</v>
      </c>
      <c r="B80" s="23">
        <v>59143170280</v>
      </c>
      <c r="C80" s="23" t="s">
        <v>163</v>
      </c>
      <c r="D80" s="13">
        <v>331.81</v>
      </c>
      <c r="E80" s="20" t="s">
        <v>42</v>
      </c>
    </row>
    <row r="81" spans="1:5" ht="31.5" customHeight="1" x14ac:dyDescent="0.25">
      <c r="A81" s="6" t="s">
        <v>99</v>
      </c>
      <c r="B81" s="24"/>
      <c r="C81" s="24"/>
      <c r="D81" s="7">
        <f>SUBTOTAL(9,D80)</f>
        <v>331.81</v>
      </c>
      <c r="E81" s="21"/>
    </row>
    <row r="82" spans="1:5" s="32" customFormat="1" ht="31.5" customHeight="1" x14ac:dyDescent="0.25">
      <c r="A82" s="28" t="s">
        <v>205</v>
      </c>
      <c r="B82" s="29">
        <v>62226620908</v>
      </c>
      <c r="C82" s="29" t="s">
        <v>1</v>
      </c>
      <c r="D82" s="30">
        <v>74.66</v>
      </c>
      <c r="E82" s="31" t="s">
        <v>37</v>
      </c>
    </row>
    <row r="83" spans="1:5" ht="31.5" customHeight="1" x14ac:dyDescent="0.25">
      <c r="A83" s="6" t="s">
        <v>206</v>
      </c>
      <c r="B83" s="24"/>
      <c r="C83" s="24"/>
      <c r="D83" s="7">
        <f>SUBTOTAL(9,D82)</f>
        <v>74.66</v>
      </c>
      <c r="E83" s="21"/>
    </row>
    <row r="84" spans="1:5" s="32" customFormat="1" ht="31.5" customHeight="1" x14ac:dyDescent="0.25">
      <c r="A84" s="4" t="s">
        <v>78</v>
      </c>
      <c r="B84" s="23">
        <v>55866154650</v>
      </c>
      <c r="C84" s="23" t="s">
        <v>1</v>
      </c>
      <c r="D84" s="13">
        <v>6739.91</v>
      </c>
      <c r="E84" s="20" t="s">
        <v>40</v>
      </c>
    </row>
    <row r="85" spans="1:5" ht="31.5" customHeight="1" x14ac:dyDescent="0.25">
      <c r="A85" s="6" t="s">
        <v>94</v>
      </c>
      <c r="B85" s="24"/>
      <c r="C85" s="24"/>
      <c r="D85" s="7">
        <f>SUBTOTAL(9,D84:D84)</f>
        <v>6739.91</v>
      </c>
      <c r="E85" s="21"/>
    </row>
    <row r="86" spans="1:5" ht="31.5" customHeight="1" x14ac:dyDescent="0.25">
      <c r="A86" s="4" t="s">
        <v>14</v>
      </c>
      <c r="B86" s="23">
        <v>57560191883</v>
      </c>
      <c r="C86" s="23" t="s">
        <v>1</v>
      </c>
      <c r="D86" s="13">
        <v>775</v>
      </c>
      <c r="E86" s="20" t="s">
        <v>37</v>
      </c>
    </row>
    <row r="87" spans="1:5" ht="31.5" customHeight="1" x14ac:dyDescent="0.25">
      <c r="A87" s="6" t="s">
        <v>69</v>
      </c>
      <c r="B87" s="24"/>
      <c r="C87" s="24"/>
      <c r="D87" s="7">
        <f>SUBTOTAL(9,D86)</f>
        <v>775</v>
      </c>
      <c r="E87" s="21"/>
    </row>
    <row r="88" spans="1:5" ht="31.5" customHeight="1" x14ac:dyDescent="0.25">
      <c r="A88" s="4" t="s">
        <v>179</v>
      </c>
      <c r="B88" s="23">
        <v>83428941863</v>
      </c>
      <c r="C88" s="23" t="s">
        <v>1</v>
      </c>
      <c r="D88" s="13">
        <v>194.01</v>
      </c>
      <c r="E88" s="20" t="s">
        <v>37</v>
      </c>
    </row>
    <row r="89" spans="1:5" ht="31.5" customHeight="1" x14ac:dyDescent="0.25">
      <c r="A89" s="6" t="s">
        <v>180</v>
      </c>
      <c r="B89" s="24"/>
      <c r="C89" s="24"/>
      <c r="D89" s="7">
        <f>SUBTOTAL(9,D88)</f>
        <v>194.01</v>
      </c>
      <c r="E89" s="21"/>
    </row>
    <row r="90" spans="1:5" ht="31.5" customHeight="1" x14ac:dyDescent="0.25">
      <c r="A90" s="28" t="s">
        <v>189</v>
      </c>
      <c r="B90" s="29">
        <v>56881486349</v>
      </c>
      <c r="C90" s="29" t="s">
        <v>1</v>
      </c>
      <c r="D90" s="13">
        <v>14075</v>
      </c>
      <c r="E90" s="31" t="s">
        <v>38</v>
      </c>
    </row>
    <row r="91" spans="1:5" ht="31.5" customHeight="1" x14ac:dyDescent="0.25">
      <c r="A91" s="6" t="s">
        <v>190</v>
      </c>
      <c r="B91" s="24"/>
      <c r="C91" s="24"/>
      <c r="D91" s="7">
        <f>SUBTOTAL(9,D90)</f>
        <v>14075</v>
      </c>
      <c r="E91" s="21"/>
    </row>
    <row r="92" spans="1:5" ht="31.5" customHeight="1" x14ac:dyDescent="0.25">
      <c r="A92" s="28" t="s">
        <v>130</v>
      </c>
      <c r="B92" s="29">
        <v>62708258549</v>
      </c>
      <c r="C92" s="29" t="s">
        <v>1</v>
      </c>
      <c r="D92" s="30">
        <v>26.97</v>
      </c>
      <c r="E92" s="31" t="s">
        <v>37</v>
      </c>
    </row>
    <row r="93" spans="1:5" ht="31.5" customHeight="1" x14ac:dyDescent="0.25">
      <c r="A93" s="6" t="s">
        <v>141</v>
      </c>
      <c r="B93" s="24"/>
      <c r="C93" s="24"/>
      <c r="D93" s="7">
        <f>SUBTOTAL(9,D92)</f>
        <v>26.97</v>
      </c>
      <c r="E93" s="21"/>
    </row>
    <row r="94" spans="1:5" ht="31.5" customHeight="1" x14ac:dyDescent="0.25">
      <c r="A94" s="4" t="s">
        <v>207</v>
      </c>
      <c r="B94" s="23">
        <v>64546066176</v>
      </c>
      <c r="C94" s="23" t="s">
        <v>1</v>
      </c>
      <c r="D94" s="13">
        <v>5.2</v>
      </c>
      <c r="E94" s="20" t="s">
        <v>36</v>
      </c>
    </row>
    <row r="95" spans="1:5" ht="31.5" customHeight="1" x14ac:dyDescent="0.25">
      <c r="A95" s="4" t="s">
        <v>207</v>
      </c>
      <c r="B95" s="23">
        <v>64546066176</v>
      </c>
      <c r="C95" s="23" t="s">
        <v>1</v>
      </c>
      <c r="D95" s="13">
        <v>35.799999999999997</v>
      </c>
      <c r="E95" s="20" t="s">
        <v>37</v>
      </c>
    </row>
    <row r="96" spans="1:5" ht="31.5" customHeight="1" x14ac:dyDescent="0.25">
      <c r="A96" s="6" t="s">
        <v>208</v>
      </c>
      <c r="B96" s="24"/>
      <c r="C96" s="24"/>
      <c r="D96" s="7">
        <f>SUBTOTAL(9,D94:D95)</f>
        <v>41</v>
      </c>
      <c r="E96" s="21"/>
    </row>
    <row r="97" spans="1:5" s="32" customFormat="1" ht="31.5" customHeight="1" x14ac:dyDescent="0.25">
      <c r="A97" s="28" t="s">
        <v>213</v>
      </c>
      <c r="B97" s="29">
        <v>54943123479</v>
      </c>
      <c r="C97" s="29" t="s">
        <v>1</v>
      </c>
      <c r="D97" s="30">
        <v>9.1999999999999993</v>
      </c>
      <c r="E97" s="31" t="s">
        <v>38</v>
      </c>
    </row>
    <row r="98" spans="1:5" ht="31.5" customHeight="1" x14ac:dyDescent="0.25">
      <c r="A98" s="6" t="s">
        <v>214</v>
      </c>
      <c r="B98" s="24"/>
      <c r="C98" s="24"/>
      <c r="D98" s="7">
        <f>SUBTOTAL(9,D97)</f>
        <v>9.1999999999999993</v>
      </c>
      <c r="E98" s="21"/>
    </row>
    <row r="99" spans="1:5" s="32" customFormat="1" ht="31.5" customHeight="1" x14ac:dyDescent="0.25">
      <c r="A99" s="28" t="s">
        <v>182</v>
      </c>
      <c r="B99" s="29">
        <v>75444587892</v>
      </c>
      <c r="C99" s="29" t="s">
        <v>1</v>
      </c>
      <c r="D99" s="30">
        <v>236.25</v>
      </c>
      <c r="E99" s="31" t="s">
        <v>36</v>
      </c>
    </row>
    <row r="100" spans="1:5" ht="31.5" customHeight="1" x14ac:dyDescent="0.25">
      <c r="A100" s="6" t="s">
        <v>181</v>
      </c>
      <c r="B100" s="24"/>
      <c r="C100" s="24"/>
      <c r="D100" s="7">
        <f>SUBTOTAL(9,D99)</f>
        <v>236.25</v>
      </c>
      <c r="E100" s="21"/>
    </row>
    <row r="101" spans="1:5" s="32" customFormat="1" ht="31.5" customHeight="1" x14ac:dyDescent="0.25">
      <c r="A101" s="28" t="s">
        <v>223</v>
      </c>
      <c r="B101" s="29">
        <v>29224881750</v>
      </c>
      <c r="C101" s="29" t="s">
        <v>235</v>
      </c>
      <c r="D101" s="30">
        <v>4.71</v>
      </c>
      <c r="E101" s="31" t="s">
        <v>36</v>
      </c>
    </row>
    <row r="102" spans="1:5" ht="31.5" customHeight="1" x14ac:dyDescent="0.25">
      <c r="A102" s="6" t="s">
        <v>226</v>
      </c>
      <c r="B102" s="24"/>
      <c r="C102" s="24"/>
      <c r="D102" s="7">
        <f>SUBTOTAL(9,D101)</f>
        <v>4.71</v>
      </c>
      <c r="E102" s="21"/>
    </row>
    <row r="103" spans="1:5" s="32" customFormat="1" ht="31.5" customHeight="1" x14ac:dyDescent="0.25">
      <c r="A103" s="28" t="s">
        <v>187</v>
      </c>
      <c r="B103" s="29">
        <v>48929070276</v>
      </c>
      <c r="C103" s="29" t="s">
        <v>110</v>
      </c>
      <c r="D103" s="30">
        <v>13850</v>
      </c>
      <c r="E103" s="31" t="s">
        <v>38</v>
      </c>
    </row>
    <row r="104" spans="1:5" ht="31.5" customHeight="1" x14ac:dyDescent="0.25">
      <c r="A104" s="6" t="s">
        <v>188</v>
      </c>
      <c r="B104" s="24"/>
      <c r="C104" s="24"/>
      <c r="D104" s="7">
        <f>SUBTOTAL(9,D103)</f>
        <v>13850</v>
      </c>
      <c r="E104" s="21"/>
    </row>
    <row r="105" spans="1:5" s="32" customFormat="1" ht="31.5" customHeight="1" x14ac:dyDescent="0.25">
      <c r="A105" s="28" t="s">
        <v>203</v>
      </c>
      <c r="B105" s="29">
        <v>30586838651</v>
      </c>
      <c r="C105" s="29" t="s">
        <v>1</v>
      </c>
      <c r="D105" s="30">
        <v>35</v>
      </c>
      <c r="E105" s="31" t="s">
        <v>37</v>
      </c>
    </row>
    <row r="106" spans="1:5" ht="31.5" customHeight="1" x14ac:dyDescent="0.25">
      <c r="A106" s="6" t="s">
        <v>204</v>
      </c>
      <c r="B106" s="24"/>
      <c r="C106" s="24"/>
      <c r="D106" s="7">
        <f>SUBTOTAL(9,D105)</f>
        <v>35</v>
      </c>
      <c r="E106" s="21"/>
    </row>
    <row r="107" spans="1:5" ht="31.5" customHeight="1" x14ac:dyDescent="0.25">
      <c r="A107" s="4" t="s">
        <v>106</v>
      </c>
      <c r="B107" s="23">
        <v>73660371074</v>
      </c>
      <c r="C107" s="23" t="s">
        <v>1</v>
      </c>
      <c r="D107" s="13">
        <v>90.46</v>
      </c>
      <c r="E107" s="20" t="s">
        <v>36</v>
      </c>
    </row>
    <row r="108" spans="1:5" ht="31.5" customHeight="1" x14ac:dyDescent="0.25">
      <c r="A108" s="6" t="s">
        <v>107</v>
      </c>
      <c r="B108" s="24"/>
      <c r="C108" s="24"/>
      <c r="D108" s="7">
        <f>SUBTOTAL(9,D107:D107)</f>
        <v>90.46</v>
      </c>
      <c r="E108" s="21"/>
    </row>
    <row r="109" spans="1:5" ht="31.5" customHeight="1" x14ac:dyDescent="0.25">
      <c r="A109" s="12" t="s">
        <v>71</v>
      </c>
      <c r="B109" s="25">
        <v>2535697732</v>
      </c>
      <c r="C109" s="29" t="s">
        <v>1</v>
      </c>
      <c r="D109" s="13">
        <v>84.77</v>
      </c>
      <c r="E109" s="22" t="s">
        <v>47</v>
      </c>
    </row>
    <row r="110" spans="1:5" ht="31.5" customHeight="1" x14ac:dyDescent="0.25">
      <c r="A110" s="6" t="s">
        <v>72</v>
      </c>
      <c r="B110" s="24"/>
      <c r="C110" s="24"/>
      <c r="D110" s="7">
        <f>SUBTOTAL(9,D109)</f>
        <v>84.77</v>
      </c>
      <c r="E110" s="21"/>
    </row>
    <row r="111" spans="1:5" s="32" customFormat="1" ht="31.5" customHeight="1" x14ac:dyDescent="0.25">
      <c r="A111" s="4" t="s">
        <v>183</v>
      </c>
      <c r="B111" s="23">
        <v>8114719567</v>
      </c>
      <c r="C111" s="29" t="s">
        <v>1</v>
      </c>
      <c r="D111" s="13">
        <v>1312.5</v>
      </c>
      <c r="E111" s="20" t="s">
        <v>41</v>
      </c>
    </row>
    <row r="112" spans="1:5" ht="31.5" customHeight="1" x14ac:dyDescent="0.25">
      <c r="A112" s="6" t="s">
        <v>184</v>
      </c>
      <c r="B112" s="24"/>
      <c r="C112" s="24"/>
      <c r="D112" s="7">
        <f>SUBTOTAL(9,D111)</f>
        <v>1312.5</v>
      </c>
      <c r="E112" s="21"/>
    </row>
    <row r="113" spans="1:8" s="32" customFormat="1" ht="31.5" customHeight="1" x14ac:dyDescent="0.25">
      <c r="A113" s="28" t="s">
        <v>238</v>
      </c>
      <c r="B113" s="29">
        <v>18764668559</v>
      </c>
      <c r="C113" s="29" t="s">
        <v>1</v>
      </c>
      <c r="D113" s="30">
        <v>808.25</v>
      </c>
      <c r="E113" s="31" t="s">
        <v>41</v>
      </c>
    </row>
    <row r="114" spans="1:8" ht="31.5" customHeight="1" x14ac:dyDescent="0.25">
      <c r="A114" s="6" t="s">
        <v>239</v>
      </c>
      <c r="B114" s="24"/>
      <c r="C114" s="24"/>
      <c r="D114" s="7">
        <f>SUBTOTAL(9,D113)</f>
        <v>808.25</v>
      </c>
      <c r="E114" s="21"/>
    </row>
    <row r="115" spans="1:8" s="32" customFormat="1" ht="31.5" customHeight="1" x14ac:dyDescent="0.25">
      <c r="A115" s="28" t="s">
        <v>185</v>
      </c>
      <c r="B115" s="29">
        <v>85987734468</v>
      </c>
      <c r="C115" s="29" t="s">
        <v>1</v>
      </c>
      <c r="D115" s="30">
        <v>53.1</v>
      </c>
      <c r="E115" s="31" t="s">
        <v>39</v>
      </c>
    </row>
    <row r="116" spans="1:8" ht="31.5" customHeight="1" x14ac:dyDescent="0.25">
      <c r="A116" s="6" t="s">
        <v>186</v>
      </c>
      <c r="B116" s="24"/>
      <c r="C116" s="24"/>
      <c r="D116" s="7">
        <f>SUBTOTAL(9,D115)</f>
        <v>53.1</v>
      </c>
      <c r="E116" s="21"/>
    </row>
    <row r="117" spans="1:8" ht="31.5" customHeight="1" x14ac:dyDescent="0.25">
      <c r="A117" s="4" t="s">
        <v>22</v>
      </c>
      <c r="B117" s="23">
        <v>82812328597</v>
      </c>
      <c r="C117" s="23" t="s">
        <v>1</v>
      </c>
      <c r="D117" s="13">
        <v>21868.2</v>
      </c>
      <c r="E117" s="20" t="s">
        <v>43</v>
      </c>
      <c r="H117" s="14"/>
    </row>
    <row r="118" spans="1:8" ht="31.5" customHeight="1" x14ac:dyDescent="0.25">
      <c r="A118" s="6" t="s">
        <v>73</v>
      </c>
      <c r="B118" s="24"/>
      <c r="C118" s="24"/>
      <c r="D118" s="7">
        <f>SUBTOTAL(9,D117:D117)</f>
        <v>21868.2</v>
      </c>
      <c r="E118" s="21"/>
    </row>
    <row r="119" spans="1:8" s="32" customFormat="1" ht="31.5" customHeight="1" x14ac:dyDescent="0.25">
      <c r="A119" s="28" t="s">
        <v>191</v>
      </c>
      <c r="B119" s="29">
        <v>22597784145</v>
      </c>
      <c r="C119" s="29" t="s">
        <v>1</v>
      </c>
      <c r="D119" s="30">
        <v>490.88</v>
      </c>
      <c r="E119" s="31" t="s">
        <v>41</v>
      </c>
    </row>
    <row r="120" spans="1:8" ht="31.5" customHeight="1" x14ac:dyDescent="0.25">
      <c r="A120" s="6" t="s">
        <v>192</v>
      </c>
      <c r="B120" s="24"/>
      <c r="C120" s="24"/>
      <c r="D120" s="7">
        <f>SUBTOTAL(9,D119)</f>
        <v>490.88</v>
      </c>
      <c r="E120" s="21"/>
    </row>
    <row r="121" spans="1:8" s="32" customFormat="1" ht="31.5" customHeight="1" x14ac:dyDescent="0.25">
      <c r="A121" s="28" t="s">
        <v>221</v>
      </c>
      <c r="B121" s="29">
        <v>73004539228</v>
      </c>
      <c r="C121" s="29" t="s">
        <v>1</v>
      </c>
      <c r="D121" s="30">
        <v>4.2</v>
      </c>
      <c r="E121" s="31" t="s">
        <v>36</v>
      </c>
    </row>
    <row r="122" spans="1:8" ht="31.5" customHeight="1" x14ac:dyDescent="0.25">
      <c r="A122" s="6" t="s">
        <v>222</v>
      </c>
      <c r="B122" s="24"/>
      <c r="C122" s="24"/>
      <c r="D122" s="7">
        <f>SUBTOTAL(9,D121)</f>
        <v>4.2</v>
      </c>
      <c r="E122" s="21"/>
    </row>
    <row r="123" spans="1:8" s="32" customFormat="1" ht="31.5" customHeight="1" x14ac:dyDescent="0.25">
      <c r="A123" s="28" t="s">
        <v>209</v>
      </c>
      <c r="B123" s="29">
        <v>55089854247</v>
      </c>
      <c r="C123" s="29" t="s">
        <v>1</v>
      </c>
      <c r="D123" s="30">
        <v>16.13</v>
      </c>
      <c r="E123" s="31" t="s">
        <v>36</v>
      </c>
    </row>
    <row r="124" spans="1:8" ht="31.5" customHeight="1" x14ac:dyDescent="0.25">
      <c r="A124" s="6" t="s">
        <v>210</v>
      </c>
      <c r="B124" s="24"/>
      <c r="C124" s="24"/>
      <c r="D124" s="7">
        <f>SUBTOTAL(9,D123)</f>
        <v>16.13</v>
      </c>
      <c r="E124" s="21"/>
    </row>
    <row r="125" spans="1:8" s="32" customFormat="1" ht="31.5" customHeight="1" x14ac:dyDescent="0.25">
      <c r="A125" s="28" t="s">
        <v>201</v>
      </c>
      <c r="B125" s="29">
        <v>5614216244</v>
      </c>
      <c r="C125" s="29" t="s">
        <v>1</v>
      </c>
      <c r="D125" s="30">
        <v>93.51</v>
      </c>
      <c r="E125" s="31" t="s">
        <v>37</v>
      </c>
    </row>
    <row r="126" spans="1:8" ht="31.5" customHeight="1" x14ac:dyDescent="0.25">
      <c r="A126" s="6" t="s">
        <v>202</v>
      </c>
      <c r="B126" s="24"/>
      <c r="C126" s="24"/>
      <c r="D126" s="7">
        <f>SUBTOTAL(9,D125)</f>
        <v>93.51</v>
      </c>
      <c r="E126" s="21"/>
    </row>
    <row r="127" spans="1:8" s="32" customFormat="1" ht="31.5" customHeight="1" x14ac:dyDescent="0.25">
      <c r="A127" s="28" t="s">
        <v>193</v>
      </c>
      <c r="B127" s="29">
        <v>17148988537</v>
      </c>
      <c r="C127" s="29" t="s">
        <v>1</v>
      </c>
      <c r="D127" s="30">
        <v>3170.25</v>
      </c>
      <c r="E127" s="31" t="s">
        <v>37</v>
      </c>
    </row>
    <row r="128" spans="1:8" ht="31.5" customHeight="1" x14ac:dyDescent="0.25">
      <c r="A128" s="6" t="s">
        <v>194</v>
      </c>
      <c r="B128" s="24"/>
      <c r="C128" s="24"/>
      <c r="D128" s="7">
        <f>SUBTOTAL(9,D127)</f>
        <v>3170.25</v>
      </c>
      <c r="E128" s="21"/>
    </row>
    <row r="129" spans="1:7" s="32" customFormat="1" ht="31.5" customHeight="1" x14ac:dyDescent="0.25">
      <c r="A129" s="28" t="s">
        <v>117</v>
      </c>
      <c r="B129" s="29">
        <v>62524947339</v>
      </c>
      <c r="C129" s="29" t="s">
        <v>110</v>
      </c>
      <c r="D129" s="13">
        <v>25</v>
      </c>
      <c r="E129" s="31" t="s">
        <v>38</v>
      </c>
    </row>
    <row r="130" spans="1:7" s="32" customFormat="1" ht="31.5" customHeight="1" x14ac:dyDescent="0.25">
      <c r="A130" s="28" t="s">
        <v>117</v>
      </c>
      <c r="B130" s="29">
        <v>62524947339</v>
      </c>
      <c r="C130" s="29" t="s">
        <v>110</v>
      </c>
      <c r="D130" s="13">
        <v>468.75</v>
      </c>
      <c r="E130" s="31" t="s">
        <v>37</v>
      </c>
    </row>
    <row r="131" spans="1:7" ht="31.5" customHeight="1" x14ac:dyDescent="0.25">
      <c r="A131" s="6" t="s">
        <v>118</v>
      </c>
      <c r="B131" s="24"/>
      <c r="C131" s="24"/>
      <c r="D131" s="7">
        <f>SUBTOTAL(9,D129:D130)</f>
        <v>493.75</v>
      </c>
      <c r="E131" s="21"/>
    </row>
    <row r="132" spans="1:7" s="32" customFormat="1" ht="31.5" customHeight="1" x14ac:dyDescent="0.25">
      <c r="A132" s="28" t="s">
        <v>227</v>
      </c>
      <c r="B132" s="29">
        <v>35632925066</v>
      </c>
      <c r="C132" s="29" t="s">
        <v>1</v>
      </c>
      <c r="D132" s="30">
        <v>15.1</v>
      </c>
      <c r="E132" s="31" t="s">
        <v>37</v>
      </c>
    </row>
    <row r="133" spans="1:7" ht="31.5" customHeight="1" x14ac:dyDescent="0.25">
      <c r="A133" s="6" t="s">
        <v>228</v>
      </c>
      <c r="B133" s="24"/>
      <c r="C133" s="24"/>
      <c r="D133" s="7">
        <f>SUBTOTAL(9,D131:D132)</f>
        <v>15.1</v>
      </c>
      <c r="E133" s="21"/>
    </row>
    <row r="134" spans="1:7" s="32" customFormat="1" ht="31.5" customHeight="1" x14ac:dyDescent="0.25">
      <c r="A134" s="28" t="s">
        <v>195</v>
      </c>
      <c r="B134" s="29">
        <v>95610427844</v>
      </c>
      <c r="C134" s="29" t="s">
        <v>1</v>
      </c>
      <c r="D134" s="30">
        <v>587.08000000000004</v>
      </c>
      <c r="E134" s="31" t="s">
        <v>37</v>
      </c>
    </row>
    <row r="135" spans="1:7" s="32" customFormat="1" ht="31.5" customHeight="1" x14ac:dyDescent="0.25">
      <c r="A135" s="28" t="s">
        <v>195</v>
      </c>
      <c r="B135" s="29">
        <v>95610427844</v>
      </c>
      <c r="C135" s="29" t="s">
        <v>1</v>
      </c>
      <c r="D135" s="30">
        <v>10.6</v>
      </c>
      <c r="E135" s="31" t="s">
        <v>36</v>
      </c>
    </row>
    <row r="136" spans="1:7" ht="31.5" customHeight="1" x14ac:dyDescent="0.25">
      <c r="A136" s="6" t="s">
        <v>196</v>
      </c>
      <c r="B136" s="24"/>
      <c r="C136" s="24"/>
      <c r="D136" s="7">
        <f>SUBTOTAL(9,D134:D135)</f>
        <v>597.68000000000006</v>
      </c>
      <c r="E136" s="21"/>
    </row>
    <row r="137" spans="1:7" ht="31.5" customHeight="1" x14ac:dyDescent="0.25">
      <c r="A137" s="4" t="s">
        <v>24</v>
      </c>
      <c r="B137" s="23">
        <v>82031999604</v>
      </c>
      <c r="C137" s="23" t="s">
        <v>1</v>
      </c>
      <c r="D137" s="13">
        <v>376.73</v>
      </c>
      <c r="E137" s="20" t="s">
        <v>34</v>
      </c>
      <c r="G137" s="14"/>
    </row>
    <row r="138" spans="1:7" ht="31.5" customHeight="1" x14ac:dyDescent="0.25">
      <c r="A138" s="6" t="s">
        <v>75</v>
      </c>
      <c r="B138" s="24"/>
      <c r="C138" s="24"/>
      <c r="D138" s="7">
        <f>SUBTOTAL(9,D137)</f>
        <v>376.73</v>
      </c>
      <c r="E138" s="21"/>
    </row>
    <row r="139" spans="1:7" x14ac:dyDescent="0.25">
      <c r="A139" s="6"/>
      <c r="B139" s="8"/>
      <c r="C139" s="8"/>
      <c r="D139" s="7"/>
      <c r="E139" s="8"/>
    </row>
    <row r="140" spans="1:7" s="11" customFormat="1" ht="14.25" customHeight="1" x14ac:dyDescent="0.25">
      <c r="A140" s="9" t="s">
        <v>169</v>
      </c>
      <c r="B140" s="9"/>
      <c r="C140" s="9"/>
      <c r="D140" s="10">
        <f>SUBTOTAL(9,D8:D138)</f>
        <v>78954.16</v>
      </c>
      <c r="E140" s="9"/>
    </row>
    <row r="143" spans="1:7" x14ac:dyDescent="0.25">
      <c r="D143" s="14"/>
    </row>
    <row r="144" spans="1:7" x14ac:dyDescent="0.25">
      <c r="D144" s="14"/>
    </row>
    <row r="147" spans="4:4" x14ac:dyDescent="0.25">
      <c r="D147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4F20-2B3F-43C6-BE9D-006366CCD681}">
  <dimension ref="A1:B15"/>
  <sheetViews>
    <sheetView zoomScaleNormal="100" workbookViewId="0">
      <selection activeCell="A14" sqref="A14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166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66402.2</v>
      </c>
      <c r="B9" s="18" t="s">
        <v>51</v>
      </c>
    </row>
    <row r="10" spans="1:2" ht="25.5" customHeight="1" x14ac:dyDescent="0.25">
      <c r="A10" s="2">
        <v>5709.5</v>
      </c>
      <c r="B10" s="18" t="s">
        <v>242</v>
      </c>
    </row>
    <row r="11" spans="1:2" ht="25.5" customHeight="1" x14ac:dyDescent="0.25">
      <c r="A11" s="19">
        <v>11016.06</v>
      </c>
      <c r="B11" s="18" t="s">
        <v>49</v>
      </c>
    </row>
    <row r="12" spans="1:2" ht="25.5" customHeight="1" x14ac:dyDescent="0.25">
      <c r="A12" s="19">
        <v>26.2</v>
      </c>
      <c r="B12" s="18" t="s">
        <v>240</v>
      </c>
    </row>
    <row r="13" spans="1:2" ht="25.5" customHeight="1" x14ac:dyDescent="0.25">
      <c r="A13" s="19">
        <v>1059.92</v>
      </c>
      <c r="B13" s="18" t="s">
        <v>50</v>
      </c>
    </row>
    <row r="14" spans="1:2" ht="25.5" customHeight="1" x14ac:dyDescent="0.25">
      <c r="A14" s="19">
        <v>109</v>
      </c>
      <c r="B14" s="18" t="s">
        <v>241</v>
      </c>
    </row>
    <row r="15" spans="1:2" ht="25.5" customHeight="1" x14ac:dyDescent="0.25">
      <c r="A15" s="16">
        <f>SUBTOTAL(9,A9:A14)</f>
        <v>84322.87999999999</v>
      </c>
      <c r="B15" s="15" t="s">
        <v>167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140"/>
  <sheetViews>
    <sheetView showGridLines="0" zoomScaleNormal="100" workbookViewId="0">
      <selection activeCell="I12" sqref="I1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88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466.63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466.63</v>
      </c>
      <c r="E9" s="21"/>
    </row>
    <row r="10" spans="1:5" ht="31.5" customHeight="1" x14ac:dyDescent="0.25">
      <c r="A10" s="4" t="s">
        <v>2</v>
      </c>
      <c r="B10" s="23">
        <v>36885326631</v>
      </c>
      <c r="C10" s="23" t="s">
        <v>1</v>
      </c>
      <c r="D10" s="13">
        <v>332.5</v>
      </c>
      <c r="E10" s="20" t="s">
        <v>41</v>
      </c>
    </row>
    <row r="11" spans="1:5" ht="31.5" customHeight="1" x14ac:dyDescent="0.25">
      <c r="A11" s="6" t="s">
        <v>53</v>
      </c>
      <c r="B11" s="24"/>
      <c r="C11" s="24"/>
      <c r="D11" s="7">
        <f>SUBTOTAL(9,D10)</f>
        <v>332.5</v>
      </c>
      <c r="E11" s="21"/>
    </row>
    <row r="12" spans="1:5" ht="31.5" customHeight="1" x14ac:dyDescent="0.25">
      <c r="A12" s="4" t="s">
        <v>17</v>
      </c>
      <c r="B12" s="23">
        <v>77004047314</v>
      </c>
      <c r="C12" s="23" t="s">
        <v>1</v>
      </c>
      <c r="D12" s="13">
        <v>7500</v>
      </c>
      <c r="E12" s="20" t="s">
        <v>41</v>
      </c>
    </row>
    <row r="13" spans="1:5" ht="31.5" customHeight="1" x14ac:dyDescent="0.25">
      <c r="A13" s="6" t="s">
        <v>54</v>
      </c>
      <c r="B13" s="24"/>
      <c r="C13" s="24"/>
      <c r="D13" s="7">
        <f>SUBTOTAL(9,D12:D12)</f>
        <v>7500</v>
      </c>
      <c r="E13" s="21"/>
    </row>
    <row r="14" spans="1:5" s="32" customFormat="1" ht="31.5" customHeight="1" x14ac:dyDescent="0.25">
      <c r="A14" s="4" t="s">
        <v>92</v>
      </c>
      <c r="B14" s="23">
        <v>26982068169</v>
      </c>
      <c r="C14" s="29" t="s">
        <v>1</v>
      </c>
      <c r="D14" s="30">
        <v>950</v>
      </c>
      <c r="E14" s="20" t="s">
        <v>41</v>
      </c>
    </row>
    <row r="15" spans="1:5" ht="31.5" customHeight="1" x14ac:dyDescent="0.25">
      <c r="A15" s="6" t="s">
        <v>93</v>
      </c>
      <c r="B15" s="24"/>
      <c r="C15" s="24"/>
      <c r="D15" s="7">
        <f>SUBTOTAL(9,D14)</f>
        <v>950</v>
      </c>
      <c r="E15" s="21"/>
    </row>
    <row r="16" spans="1:5" s="32" customFormat="1" ht="31.5" customHeight="1" x14ac:dyDescent="0.25">
      <c r="A16" s="28" t="s">
        <v>135</v>
      </c>
      <c r="B16" s="29">
        <v>31488829283</v>
      </c>
      <c r="C16" s="29" t="s">
        <v>1</v>
      </c>
      <c r="D16" s="30">
        <v>17.3</v>
      </c>
      <c r="E16" s="31" t="s">
        <v>38</v>
      </c>
    </row>
    <row r="17" spans="1:5" ht="31.5" customHeight="1" x14ac:dyDescent="0.25">
      <c r="A17" s="6" t="s">
        <v>136</v>
      </c>
      <c r="B17" s="24"/>
      <c r="C17" s="24"/>
      <c r="D17" s="7">
        <f>SUBTOTAL(9,D16:D16)</f>
        <v>17.3</v>
      </c>
      <c r="E17" s="21"/>
    </row>
    <row r="18" spans="1:5" ht="31.5" customHeight="1" x14ac:dyDescent="0.25">
      <c r="A18" s="28" t="s">
        <v>90</v>
      </c>
      <c r="B18" s="29">
        <v>20723939653</v>
      </c>
      <c r="C18" s="29" t="s">
        <v>85</v>
      </c>
      <c r="D18" s="13">
        <v>1950</v>
      </c>
      <c r="E18" s="31" t="s">
        <v>42</v>
      </c>
    </row>
    <row r="19" spans="1:5" ht="31.5" customHeight="1" x14ac:dyDescent="0.25">
      <c r="A19" s="28" t="s">
        <v>90</v>
      </c>
      <c r="B19" s="29">
        <v>20723939653</v>
      </c>
      <c r="C19" s="29" t="s">
        <v>85</v>
      </c>
      <c r="D19" s="13">
        <v>4500</v>
      </c>
      <c r="E19" s="31" t="s">
        <v>164</v>
      </c>
    </row>
    <row r="20" spans="1:5" ht="31.5" customHeight="1" x14ac:dyDescent="0.25">
      <c r="A20" s="6" t="s">
        <v>91</v>
      </c>
      <c r="B20" s="24"/>
      <c r="C20" s="24"/>
      <c r="D20" s="7">
        <f>SUBTOTAL(9,D18:D19)</f>
        <v>6450</v>
      </c>
      <c r="E20" s="21"/>
    </row>
    <row r="21" spans="1:5" s="32" customFormat="1" ht="31.5" customHeight="1" x14ac:dyDescent="0.25">
      <c r="A21" s="28" t="s">
        <v>149</v>
      </c>
      <c r="B21" s="29">
        <v>62969535840</v>
      </c>
      <c r="C21" s="29" t="s">
        <v>1</v>
      </c>
      <c r="D21" s="30">
        <v>31.73</v>
      </c>
      <c r="E21" s="31" t="s">
        <v>37</v>
      </c>
    </row>
    <row r="22" spans="1:5" ht="31.5" customHeight="1" x14ac:dyDescent="0.25">
      <c r="A22" s="6" t="s">
        <v>150</v>
      </c>
      <c r="B22" s="24"/>
      <c r="C22" s="24"/>
      <c r="D22" s="7">
        <f>SUBTOTAL(9,D21)</f>
        <v>31.73</v>
      </c>
      <c r="E22" s="21"/>
    </row>
    <row r="23" spans="1:5" ht="31.5" customHeight="1" x14ac:dyDescent="0.25">
      <c r="A23" s="4" t="s">
        <v>79</v>
      </c>
      <c r="B23" s="23">
        <v>71642207963</v>
      </c>
      <c r="C23" s="23" t="s">
        <v>1</v>
      </c>
      <c r="D23" s="13">
        <v>227</v>
      </c>
      <c r="E23" s="20" t="s">
        <v>36</v>
      </c>
    </row>
    <row r="24" spans="1:5" ht="31.5" customHeight="1" x14ac:dyDescent="0.25">
      <c r="A24" s="4" t="s">
        <v>79</v>
      </c>
      <c r="B24" s="23">
        <v>71642207963</v>
      </c>
      <c r="C24" s="23" t="s">
        <v>1</v>
      </c>
      <c r="D24" s="5">
        <v>137.85</v>
      </c>
      <c r="E24" s="20" t="s">
        <v>165</v>
      </c>
    </row>
    <row r="25" spans="1:5" ht="31.5" customHeight="1" x14ac:dyDescent="0.25">
      <c r="A25" s="6" t="s">
        <v>82</v>
      </c>
      <c r="B25" s="24"/>
      <c r="C25" s="24"/>
      <c r="D25" s="7">
        <f>SUBTOTAL(9,D23:D24)</f>
        <v>364.85</v>
      </c>
      <c r="E25" s="21"/>
    </row>
    <row r="26" spans="1:5" s="32" customFormat="1" ht="31.5" customHeight="1" x14ac:dyDescent="0.25">
      <c r="A26" s="28" t="s">
        <v>137</v>
      </c>
      <c r="B26" s="29">
        <v>19972711060</v>
      </c>
      <c r="C26" s="29" t="s">
        <v>1</v>
      </c>
      <c r="D26" s="30">
        <v>5.9</v>
      </c>
      <c r="E26" s="31" t="s">
        <v>36</v>
      </c>
    </row>
    <row r="27" spans="1:5" ht="31.5" customHeight="1" x14ac:dyDescent="0.25">
      <c r="A27" s="6" t="s">
        <v>138</v>
      </c>
      <c r="B27" s="24"/>
      <c r="C27" s="24"/>
      <c r="D27" s="7">
        <f>SUBTOTAL(9,D26)</f>
        <v>5.9</v>
      </c>
      <c r="E27" s="21"/>
    </row>
    <row r="28" spans="1:5" ht="31.5" customHeight="1" x14ac:dyDescent="0.25">
      <c r="A28" s="4" t="s">
        <v>23</v>
      </c>
      <c r="B28" s="23">
        <v>88866511884</v>
      </c>
      <c r="C28" s="23" t="s">
        <v>1</v>
      </c>
      <c r="D28" s="13">
        <v>61.43</v>
      </c>
      <c r="E28" s="20" t="s">
        <v>43</v>
      </c>
    </row>
    <row r="29" spans="1:5" ht="31.5" customHeight="1" x14ac:dyDescent="0.25">
      <c r="A29" s="6" t="s">
        <v>55</v>
      </c>
      <c r="B29" s="24"/>
      <c r="C29" s="24"/>
      <c r="D29" s="7">
        <f>SUBTOTAL(9,D28)</f>
        <v>61.43</v>
      </c>
      <c r="E29" s="21"/>
    </row>
    <row r="30" spans="1:5" ht="31.5" customHeight="1" x14ac:dyDescent="0.25">
      <c r="A30" s="4" t="s">
        <v>7</v>
      </c>
      <c r="B30" s="23">
        <v>26187994862</v>
      </c>
      <c r="C30" s="23" t="s">
        <v>1</v>
      </c>
      <c r="D30" s="13">
        <v>676.12</v>
      </c>
      <c r="E30" s="20" t="s">
        <v>44</v>
      </c>
    </row>
    <row r="31" spans="1:5" ht="31.5" customHeight="1" x14ac:dyDescent="0.25">
      <c r="A31" s="6" t="s">
        <v>56</v>
      </c>
      <c r="B31" s="24"/>
      <c r="C31" s="24"/>
      <c r="D31" s="7">
        <f>SUBTOTAL(9,D30)</f>
        <v>676.12</v>
      </c>
      <c r="E31" s="21"/>
    </row>
    <row r="32" spans="1:5" ht="31.5" customHeight="1" x14ac:dyDescent="0.25">
      <c r="A32" s="4" t="s">
        <v>77</v>
      </c>
      <c r="B32" s="23"/>
      <c r="C32" s="23" t="s">
        <v>1</v>
      </c>
      <c r="D32" s="13">
        <v>168</v>
      </c>
      <c r="E32" s="20" t="s">
        <v>46</v>
      </c>
    </row>
    <row r="33" spans="1:5" ht="31.5" customHeight="1" x14ac:dyDescent="0.25">
      <c r="A33" s="6" t="s">
        <v>95</v>
      </c>
      <c r="B33" s="24"/>
      <c r="C33" s="24"/>
      <c r="D33" s="7">
        <f>SUBTOTAL(9,D32:D32)</f>
        <v>168</v>
      </c>
      <c r="E33" s="21"/>
    </row>
    <row r="34" spans="1:5" ht="31.5" customHeight="1" x14ac:dyDescent="0.25">
      <c r="A34" s="4" t="s">
        <v>21</v>
      </c>
      <c r="B34" s="23">
        <v>22506712452</v>
      </c>
      <c r="C34" s="23" t="s">
        <v>1</v>
      </c>
      <c r="D34" s="13">
        <v>2437.5</v>
      </c>
      <c r="E34" s="20" t="s">
        <v>41</v>
      </c>
    </row>
    <row r="35" spans="1:5" ht="31.5" customHeight="1" x14ac:dyDescent="0.25">
      <c r="A35" s="6" t="s">
        <v>57</v>
      </c>
      <c r="B35" s="24"/>
      <c r="C35" s="24"/>
      <c r="D35" s="7">
        <f>SUBTOTAL(9,D34)</f>
        <v>2437.5</v>
      </c>
      <c r="E35" s="21"/>
    </row>
    <row r="36" spans="1:5" s="32" customFormat="1" ht="31.5" customHeight="1" x14ac:dyDescent="0.25">
      <c r="A36" s="28" t="s">
        <v>139</v>
      </c>
      <c r="B36" s="29">
        <v>58168663318</v>
      </c>
      <c r="C36" s="29" t="s">
        <v>1</v>
      </c>
      <c r="D36" s="30">
        <v>3.31</v>
      </c>
      <c r="E36" s="31" t="s">
        <v>36</v>
      </c>
    </row>
    <row r="37" spans="1:5" ht="31.5" customHeight="1" x14ac:dyDescent="0.25">
      <c r="A37" s="6" t="s">
        <v>140</v>
      </c>
      <c r="B37" s="24"/>
      <c r="C37" s="24"/>
      <c r="D37" s="7">
        <f>SUBTOTAL(9,D36)</f>
        <v>3.31</v>
      </c>
      <c r="E37" s="21"/>
    </row>
    <row r="38" spans="1:5" ht="31.5" customHeight="1" x14ac:dyDescent="0.25">
      <c r="A38" s="4" t="s">
        <v>4</v>
      </c>
      <c r="B38" s="23">
        <v>85821130368</v>
      </c>
      <c r="C38" s="23" t="s">
        <v>1</v>
      </c>
      <c r="D38" s="13">
        <v>64.7</v>
      </c>
      <c r="E38" s="20" t="s">
        <v>46</v>
      </c>
    </row>
    <row r="39" spans="1:5" ht="31.5" customHeight="1" x14ac:dyDescent="0.25">
      <c r="A39" s="4" t="s">
        <v>4</v>
      </c>
      <c r="B39" s="23">
        <v>85821130368</v>
      </c>
      <c r="C39" s="23" t="s">
        <v>1</v>
      </c>
      <c r="D39" s="13">
        <v>1.91</v>
      </c>
      <c r="E39" s="20" t="s">
        <v>42</v>
      </c>
    </row>
    <row r="40" spans="1:5" ht="31.5" customHeight="1" x14ac:dyDescent="0.25">
      <c r="A40" s="6" t="s">
        <v>58</v>
      </c>
      <c r="B40" s="24"/>
      <c r="C40" s="24"/>
      <c r="D40" s="7">
        <f>SUBTOTAL(9,D38:D39)</f>
        <v>66.61</v>
      </c>
      <c r="E40" s="21"/>
    </row>
    <row r="41" spans="1:5" ht="31.5" customHeight="1" x14ac:dyDescent="0.25">
      <c r="A41" s="4" t="s">
        <v>26</v>
      </c>
      <c r="B41" s="26" t="s">
        <v>33</v>
      </c>
      <c r="C41" s="23" t="s">
        <v>1</v>
      </c>
      <c r="D41" s="13">
        <v>1995</v>
      </c>
      <c r="E41" s="31" t="s">
        <v>142</v>
      </c>
    </row>
    <row r="42" spans="1:5" ht="31.5" customHeight="1" x14ac:dyDescent="0.25">
      <c r="A42" s="4" t="s">
        <v>26</v>
      </c>
      <c r="B42" s="26" t="s">
        <v>33</v>
      </c>
      <c r="C42" s="23" t="s">
        <v>1</v>
      </c>
      <c r="D42" s="13">
        <v>490.13</v>
      </c>
      <c r="E42" s="20" t="s">
        <v>42</v>
      </c>
    </row>
    <row r="43" spans="1:5" ht="31.5" customHeight="1" x14ac:dyDescent="0.25">
      <c r="A43" s="6" t="s">
        <v>59</v>
      </c>
      <c r="B43" s="27"/>
      <c r="C43" s="24"/>
      <c r="D43" s="7">
        <f>SUBTOTAL(9,D41:D42)</f>
        <v>2485.13</v>
      </c>
      <c r="E43" s="21"/>
    </row>
    <row r="44" spans="1:5" s="32" customFormat="1" ht="31.5" customHeight="1" x14ac:dyDescent="0.25">
      <c r="A44" s="28" t="s">
        <v>96</v>
      </c>
      <c r="B44" s="29">
        <v>80037637397</v>
      </c>
      <c r="C44" s="29" t="s">
        <v>1</v>
      </c>
      <c r="D44" s="13">
        <v>13492.76</v>
      </c>
      <c r="E44" s="31" t="s">
        <v>143</v>
      </c>
    </row>
    <row r="45" spans="1:5" ht="31.5" customHeight="1" x14ac:dyDescent="0.25">
      <c r="A45" s="6" t="s">
        <v>97</v>
      </c>
      <c r="B45" s="27"/>
      <c r="C45" s="24"/>
      <c r="D45" s="7">
        <f>SUBTOTAL(9,D44)</f>
        <v>13492.76</v>
      </c>
      <c r="E45" s="21"/>
    </row>
    <row r="46" spans="1:5" s="32" customFormat="1" ht="31.5" customHeight="1" x14ac:dyDescent="0.25">
      <c r="A46" s="28" t="s">
        <v>156</v>
      </c>
      <c r="B46" s="33" t="s">
        <v>148</v>
      </c>
      <c r="C46" s="29" t="s">
        <v>1</v>
      </c>
      <c r="D46" s="30">
        <v>18.2</v>
      </c>
      <c r="E46" s="31" t="s">
        <v>38</v>
      </c>
    </row>
    <row r="47" spans="1:5" ht="31.5" customHeight="1" x14ac:dyDescent="0.25">
      <c r="A47" s="6" t="s">
        <v>157</v>
      </c>
      <c r="B47" s="27"/>
      <c r="C47" s="24"/>
      <c r="D47" s="7">
        <f>SUBTOTAL(9,D46)</f>
        <v>18.2</v>
      </c>
      <c r="E47" s="21"/>
    </row>
    <row r="48" spans="1:5" ht="31.5" customHeight="1" x14ac:dyDescent="0.25">
      <c r="A48" s="4" t="s">
        <v>5</v>
      </c>
      <c r="B48" s="23">
        <v>61817894937</v>
      </c>
      <c r="C48" s="23" t="s">
        <v>1</v>
      </c>
      <c r="D48" s="13">
        <v>320.74</v>
      </c>
      <c r="E48" s="20" t="s">
        <v>40</v>
      </c>
    </row>
    <row r="49" spans="1:5" ht="31.5" customHeight="1" x14ac:dyDescent="0.25">
      <c r="A49" s="6" t="s">
        <v>60</v>
      </c>
      <c r="B49" s="24"/>
      <c r="C49" s="24"/>
      <c r="D49" s="7">
        <f>SUBTOTAL(9,D48)</f>
        <v>320.74</v>
      </c>
      <c r="E49" s="21"/>
    </row>
    <row r="50" spans="1:5" ht="31.5" customHeight="1" x14ac:dyDescent="0.25">
      <c r="A50" s="4" t="s">
        <v>20</v>
      </c>
      <c r="B50" s="23">
        <v>74364571096</v>
      </c>
      <c r="C50" s="23" t="s">
        <v>1</v>
      </c>
      <c r="D50" s="13">
        <v>681.08</v>
      </c>
      <c r="E50" s="20" t="s">
        <v>35</v>
      </c>
    </row>
    <row r="51" spans="1:5" ht="31.5" customHeight="1" x14ac:dyDescent="0.25">
      <c r="A51" s="4" t="s">
        <v>20</v>
      </c>
      <c r="B51" s="23">
        <v>74364571096</v>
      </c>
      <c r="C51" s="23" t="s">
        <v>1</v>
      </c>
      <c r="D51" s="13">
        <v>2.95</v>
      </c>
      <c r="E51" s="20" t="s">
        <v>151</v>
      </c>
    </row>
    <row r="52" spans="1:5" ht="31.5" customHeight="1" x14ac:dyDescent="0.25">
      <c r="A52" s="6" t="s">
        <v>61</v>
      </c>
      <c r="B52" s="24"/>
      <c r="C52" s="24"/>
      <c r="D52" s="7">
        <f>SUBTOTAL(9,D50:D51)</f>
        <v>684.03000000000009</v>
      </c>
      <c r="E52" s="21"/>
    </row>
    <row r="53" spans="1:5" ht="31.5" customHeight="1" x14ac:dyDescent="0.25">
      <c r="A53" s="4" t="s">
        <v>19</v>
      </c>
      <c r="B53" s="23">
        <v>63073332379</v>
      </c>
      <c r="C53" s="23" t="s">
        <v>1</v>
      </c>
      <c r="D53" s="13">
        <v>318.63</v>
      </c>
      <c r="E53" s="20" t="s">
        <v>35</v>
      </c>
    </row>
    <row r="54" spans="1:5" ht="31.5" customHeight="1" x14ac:dyDescent="0.25">
      <c r="A54" s="6" t="s">
        <v>62</v>
      </c>
      <c r="B54" s="24"/>
      <c r="C54" s="24"/>
      <c r="D54" s="7">
        <f>SUBTOTAL(9,D53)</f>
        <v>318.63</v>
      </c>
      <c r="E54" s="21"/>
    </row>
    <row r="55" spans="1:5" ht="31.5" customHeight="1" x14ac:dyDescent="0.25">
      <c r="A55" s="4" t="s">
        <v>15</v>
      </c>
      <c r="B55" s="23">
        <v>87311810356</v>
      </c>
      <c r="C55" s="23" t="s">
        <v>16</v>
      </c>
      <c r="D55" s="13">
        <v>8.8699999999999992</v>
      </c>
      <c r="E55" s="20" t="s">
        <v>38</v>
      </c>
    </row>
    <row r="56" spans="1:5" ht="31.5" customHeight="1" x14ac:dyDescent="0.25">
      <c r="A56" s="6" t="s">
        <v>63</v>
      </c>
      <c r="B56" s="24"/>
      <c r="C56" s="24"/>
      <c r="D56" s="7">
        <f>SUBTOTAL(9,D55)</f>
        <v>8.8699999999999992</v>
      </c>
      <c r="E56" s="21"/>
    </row>
    <row r="57" spans="1:5" ht="31.5" customHeight="1" x14ac:dyDescent="0.25">
      <c r="A57" s="4" t="s">
        <v>25</v>
      </c>
      <c r="B57" s="23">
        <v>81793146560</v>
      </c>
      <c r="C57" s="23" t="s">
        <v>1</v>
      </c>
      <c r="D57" s="13">
        <v>40.450000000000003</v>
      </c>
      <c r="E57" s="20" t="s">
        <v>38</v>
      </c>
    </row>
    <row r="58" spans="1:5" ht="31.5" customHeight="1" x14ac:dyDescent="0.25">
      <c r="A58" s="6" t="s">
        <v>64</v>
      </c>
      <c r="B58" s="24"/>
      <c r="C58" s="24"/>
      <c r="D58" s="7">
        <f>SUBTOTAL(9,D57)</f>
        <v>40.450000000000003</v>
      </c>
      <c r="E58" s="21"/>
    </row>
    <row r="59" spans="1:5" ht="31.5" customHeight="1" x14ac:dyDescent="0.25">
      <c r="A59" s="28" t="s">
        <v>160</v>
      </c>
      <c r="B59" s="29">
        <v>89246742324</v>
      </c>
      <c r="C59" s="29" t="s">
        <v>0</v>
      </c>
      <c r="D59" s="13">
        <v>2609.29</v>
      </c>
      <c r="E59" s="31" t="s">
        <v>35</v>
      </c>
    </row>
    <row r="60" spans="1:5" ht="31.5" customHeight="1" x14ac:dyDescent="0.25">
      <c r="A60" s="6" t="s">
        <v>161</v>
      </c>
      <c r="B60" s="24"/>
      <c r="C60" s="24"/>
      <c r="D60" s="7">
        <f>SUBTOTAL(9,D59)</f>
        <v>2609.29</v>
      </c>
      <c r="E60" s="21"/>
    </row>
    <row r="61" spans="1:5" ht="31.5" customHeight="1" x14ac:dyDescent="0.25">
      <c r="A61" s="4" t="s">
        <v>10</v>
      </c>
      <c r="B61" s="23">
        <v>34202025084</v>
      </c>
      <c r="C61" s="23" t="s">
        <v>1</v>
      </c>
      <c r="D61" s="13">
        <v>50</v>
      </c>
      <c r="E61" s="20" t="s">
        <v>43</v>
      </c>
    </row>
    <row r="62" spans="1:5" ht="31.5" customHeight="1" x14ac:dyDescent="0.25">
      <c r="A62" s="6" t="s">
        <v>65</v>
      </c>
      <c r="B62" s="24"/>
      <c r="C62" s="24"/>
      <c r="D62" s="7">
        <f>SUBTOTAL(9,D61)</f>
        <v>50</v>
      </c>
      <c r="E62" s="21"/>
    </row>
    <row r="63" spans="1:5" ht="31.5" customHeight="1" x14ac:dyDescent="0.25">
      <c r="A63" s="4" t="s">
        <v>66</v>
      </c>
      <c r="B63" s="23">
        <v>80572192786</v>
      </c>
      <c r="C63" s="23" t="s">
        <v>1</v>
      </c>
      <c r="D63" s="13">
        <v>160.06</v>
      </c>
      <c r="E63" s="20" t="s">
        <v>34</v>
      </c>
    </row>
    <row r="64" spans="1:5" ht="31.5" customHeight="1" x14ac:dyDescent="0.25">
      <c r="A64" s="6" t="s">
        <v>67</v>
      </c>
      <c r="B64" s="24"/>
      <c r="C64" s="24"/>
      <c r="D64" s="7">
        <f>SUBTOTAL(9,D63)</f>
        <v>160.06</v>
      </c>
      <c r="E64" s="21"/>
    </row>
    <row r="65" spans="1:5" ht="31.5" customHeight="1" x14ac:dyDescent="0.25">
      <c r="A65" s="4" t="s">
        <v>83</v>
      </c>
      <c r="B65" s="23">
        <v>18082611073</v>
      </c>
      <c r="C65" s="23" t="s">
        <v>6</v>
      </c>
      <c r="D65" s="13">
        <v>465</v>
      </c>
      <c r="E65" s="20" t="s">
        <v>45</v>
      </c>
    </row>
    <row r="66" spans="1:5" ht="31.5" customHeight="1" x14ac:dyDescent="0.25">
      <c r="A66" s="6" t="s">
        <v>84</v>
      </c>
      <c r="B66" s="24"/>
      <c r="C66" s="24"/>
      <c r="D66" s="7">
        <f>SUBTOTAL(9,D65)</f>
        <v>465</v>
      </c>
      <c r="E66" s="21"/>
    </row>
    <row r="67" spans="1:5" ht="31.5" customHeight="1" x14ac:dyDescent="0.25">
      <c r="A67" s="28" t="s">
        <v>102</v>
      </c>
      <c r="B67" s="29">
        <v>67536083461</v>
      </c>
      <c r="C67" s="29" t="s">
        <v>1</v>
      </c>
      <c r="D67" s="13">
        <v>41.95</v>
      </c>
      <c r="E67" s="31" t="s">
        <v>43</v>
      </c>
    </row>
    <row r="68" spans="1:5" ht="31.5" customHeight="1" x14ac:dyDescent="0.25">
      <c r="A68" s="6" t="s">
        <v>103</v>
      </c>
      <c r="B68" s="24"/>
      <c r="C68" s="24"/>
      <c r="D68" s="7">
        <f>SUBTOTAL(9,D67)</f>
        <v>41.95</v>
      </c>
      <c r="E68" s="21"/>
    </row>
    <row r="69" spans="1:5" ht="31.5" customHeight="1" x14ac:dyDescent="0.25">
      <c r="A69" s="28" t="s">
        <v>104</v>
      </c>
      <c r="B69" s="29">
        <v>27759560625</v>
      </c>
      <c r="C69" s="29" t="s">
        <v>1</v>
      </c>
      <c r="D69" s="13">
        <v>50.27</v>
      </c>
      <c r="E69" s="31" t="s">
        <v>35</v>
      </c>
    </row>
    <row r="70" spans="1:5" ht="31.5" customHeight="1" x14ac:dyDescent="0.25">
      <c r="A70" s="6" t="s">
        <v>105</v>
      </c>
      <c r="B70" s="24"/>
      <c r="C70" s="24"/>
      <c r="D70" s="7">
        <f>SUBTOTAL(9,D69)</f>
        <v>50.27</v>
      </c>
      <c r="E70" s="21"/>
    </row>
    <row r="71" spans="1:5" s="32" customFormat="1" ht="31.5" customHeight="1" x14ac:dyDescent="0.25">
      <c r="A71" s="28" t="s">
        <v>152</v>
      </c>
      <c r="B71" s="29">
        <v>80108166278</v>
      </c>
      <c r="C71" s="29" t="s">
        <v>1</v>
      </c>
      <c r="D71" s="13">
        <v>8419.11</v>
      </c>
      <c r="E71" s="31" t="s">
        <v>41</v>
      </c>
    </row>
    <row r="72" spans="1:5" ht="31.5" customHeight="1" x14ac:dyDescent="0.25">
      <c r="A72" s="6" t="s">
        <v>153</v>
      </c>
      <c r="B72" s="24"/>
      <c r="C72" s="24"/>
      <c r="D72" s="7">
        <f>SUBTOTAL(9,D71)</f>
        <v>8419.11</v>
      </c>
      <c r="E72" s="21"/>
    </row>
    <row r="73" spans="1:5" ht="31.5" customHeight="1" x14ac:dyDescent="0.25">
      <c r="A73" s="4" t="s">
        <v>80</v>
      </c>
      <c r="B73" s="23">
        <v>85934202990</v>
      </c>
      <c r="C73" s="23" t="s">
        <v>1</v>
      </c>
      <c r="D73" s="13">
        <v>100</v>
      </c>
      <c r="E73" s="20" t="s">
        <v>42</v>
      </c>
    </row>
    <row r="74" spans="1:5" ht="31.5" customHeight="1" x14ac:dyDescent="0.25">
      <c r="A74" s="6" t="s">
        <v>81</v>
      </c>
      <c r="B74" s="24"/>
      <c r="C74" s="24"/>
      <c r="D74" s="7">
        <f>SUBTOTAL(9,D73)</f>
        <v>100</v>
      </c>
      <c r="E74" s="21"/>
    </row>
    <row r="75" spans="1:5" ht="31.5" customHeight="1" x14ac:dyDescent="0.25">
      <c r="A75" s="28" t="s">
        <v>131</v>
      </c>
      <c r="B75" s="29">
        <v>47742970086</v>
      </c>
      <c r="C75" s="29" t="s">
        <v>1</v>
      </c>
      <c r="D75" s="30">
        <v>17</v>
      </c>
      <c r="E75" s="31" t="s">
        <v>36</v>
      </c>
    </row>
    <row r="76" spans="1:5" ht="31.5" customHeight="1" x14ac:dyDescent="0.25">
      <c r="A76" s="6" t="s">
        <v>132</v>
      </c>
      <c r="B76" s="24"/>
      <c r="C76" s="24"/>
      <c r="D76" s="7">
        <f>SUBTOTAL(9,D75)</f>
        <v>17</v>
      </c>
      <c r="E76" s="21"/>
    </row>
    <row r="77" spans="1:5" ht="31.5" customHeight="1" x14ac:dyDescent="0.25">
      <c r="A77" s="4" t="s">
        <v>12</v>
      </c>
      <c r="B77" s="23">
        <v>45552012966</v>
      </c>
      <c r="C77" s="23" t="s">
        <v>13</v>
      </c>
      <c r="D77" s="13">
        <v>19.21</v>
      </c>
      <c r="E77" s="20" t="s">
        <v>39</v>
      </c>
    </row>
    <row r="78" spans="1:5" ht="31.5" customHeight="1" x14ac:dyDescent="0.25">
      <c r="A78" s="6" t="s">
        <v>68</v>
      </c>
      <c r="B78" s="24"/>
      <c r="C78" s="24"/>
      <c r="D78" s="7">
        <f>SUBTOTAL(9,D77)</f>
        <v>19.21</v>
      </c>
      <c r="E78" s="21"/>
    </row>
    <row r="79" spans="1:5" ht="31.5" customHeight="1" x14ac:dyDescent="0.25">
      <c r="A79" s="4" t="s">
        <v>98</v>
      </c>
      <c r="B79" s="23">
        <v>59143170280</v>
      </c>
      <c r="C79" s="23" t="s">
        <v>163</v>
      </c>
      <c r="D79" s="13">
        <v>663.63</v>
      </c>
      <c r="E79" s="20" t="s">
        <v>42</v>
      </c>
    </row>
    <row r="80" spans="1:5" ht="31.5" customHeight="1" x14ac:dyDescent="0.25">
      <c r="A80" s="6" t="s">
        <v>99</v>
      </c>
      <c r="B80" s="24"/>
      <c r="C80" s="24"/>
      <c r="D80" s="7">
        <f>SUBTOTAL(9,D79)</f>
        <v>663.63</v>
      </c>
      <c r="E80" s="21"/>
    </row>
    <row r="81" spans="1:5" s="32" customFormat="1" ht="31.5" customHeight="1" x14ac:dyDescent="0.25">
      <c r="A81" s="4" t="s">
        <v>78</v>
      </c>
      <c r="B81" s="23">
        <v>55866154650</v>
      </c>
      <c r="C81" s="23" t="s">
        <v>1</v>
      </c>
      <c r="D81" s="13">
        <v>1233.8900000000001</v>
      </c>
      <c r="E81" s="20" t="s">
        <v>35</v>
      </c>
    </row>
    <row r="82" spans="1:5" s="32" customFormat="1" ht="31.5" customHeight="1" x14ac:dyDescent="0.25">
      <c r="A82" s="4" t="s">
        <v>78</v>
      </c>
      <c r="B82" s="23">
        <v>55866154650</v>
      </c>
      <c r="C82" s="23" t="s">
        <v>1</v>
      </c>
      <c r="D82" s="13">
        <v>6739.91</v>
      </c>
      <c r="E82" s="20" t="s">
        <v>40</v>
      </c>
    </row>
    <row r="83" spans="1:5" ht="31.5" customHeight="1" x14ac:dyDescent="0.25">
      <c r="A83" s="6" t="s">
        <v>94</v>
      </c>
      <c r="B83" s="24"/>
      <c r="C83" s="24"/>
      <c r="D83" s="7">
        <f>SUBTOTAL(9,D81:D82)</f>
        <v>7973.8</v>
      </c>
      <c r="E83" s="21"/>
    </row>
    <row r="84" spans="1:5" ht="31.5" customHeight="1" x14ac:dyDescent="0.25">
      <c r="A84" s="4" t="s">
        <v>14</v>
      </c>
      <c r="B84" s="23">
        <v>57560191883</v>
      </c>
      <c r="C84" s="23" t="s">
        <v>1</v>
      </c>
      <c r="D84" s="13">
        <v>397.35</v>
      </c>
      <c r="E84" s="20" t="s">
        <v>37</v>
      </c>
    </row>
    <row r="85" spans="1:5" ht="31.5" customHeight="1" x14ac:dyDescent="0.25">
      <c r="A85" s="6" t="s">
        <v>69</v>
      </c>
      <c r="B85" s="24"/>
      <c r="C85" s="24"/>
      <c r="D85" s="7">
        <f>SUBTOTAL(9,D84)</f>
        <v>397.35</v>
      </c>
      <c r="E85" s="21"/>
    </row>
    <row r="86" spans="1:5" ht="31.5" customHeight="1" x14ac:dyDescent="0.25">
      <c r="A86" s="4" t="s">
        <v>100</v>
      </c>
      <c r="B86" s="23">
        <v>4021334723</v>
      </c>
      <c r="C86" s="23" t="s">
        <v>1</v>
      </c>
      <c r="D86" s="13">
        <v>19251.75</v>
      </c>
      <c r="E86" s="20" t="s">
        <v>43</v>
      </c>
    </row>
    <row r="87" spans="1:5" ht="31.5" customHeight="1" x14ac:dyDescent="0.25">
      <c r="A87" s="6" t="s">
        <v>101</v>
      </c>
      <c r="B87" s="24"/>
      <c r="C87" s="24"/>
      <c r="D87" s="7">
        <f>SUBTOTAL(9,D86)</f>
        <v>19251.75</v>
      </c>
      <c r="E87" s="21"/>
    </row>
    <row r="88" spans="1:5" ht="31.5" customHeight="1" x14ac:dyDescent="0.25">
      <c r="A88" s="4" t="s">
        <v>18</v>
      </c>
      <c r="B88" s="23">
        <v>49483564012</v>
      </c>
      <c r="C88" s="23" t="s">
        <v>162</v>
      </c>
      <c r="D88" s="13">
        <v>148.74</v>
      </c>
      <c r="E88" s="20" t="s">
        <v>35</v>
      </c>
    </row>
    <row r="89" spans="1:5" ht="31.5" customHeight="1" x14ac:dyDescent="0.25">
      <c r="A89" s="6" t="s">
        <v>70</v>
      </c>
      <c r="B89" s="24"/>
      <c r="C89" s="24"/>
      <c r="D89" s="7">
        <f>SUBTOTAL(9,D88)</f>
        <v>148.74</v>
      </c>
      <c r="E89" s="21"/>
    </row>
    <row r="90" spans="1:5" ht="31.5" customHeight="1" x14ac:dyDescent="0.25">
      <c r="A90" s="28" t="s">
        <v>127</v>
      </c>
      <c r="B90" s="29">
        <v>964764225</v>
      </c>
      <c r="C90" s="29" t="s">
        <v>129</v>
      </c>
      <c r="D90" s="13">
        <v>64.45</v>
      </c>
      <c r="E90" s="31" t="s">
        <v>144</v>
      </c>
    </row>
    <row r="91" spans="1:5" ht="31.5" customHeight="1" x14ac:dyDescent="0.25">
      <c r="A91" s="6" t="s">
        <v>128</v>
      </c>
      <c r="B91" s="24"/>
      <c r="C91" s="24"/>
      <c r="D91" s="7">
        <f>SUBTOTAL(9,D90)</f>
        <v>64.45</v>
      </c>
      <c r="E91" s="21"/>
    </row>
    <row r="92" spans="1:5" ht="31.5" customHeight="1" x14ac:dyDescent="0.25">
      <c r="A92" s="28" t="s">
        <v>130</v>
      </c>
      <c r="B92" s="29">
        <v>62708258549</v>
      </c>
      <c r="C92" s="29" t="s">
        <v>1</v>
      </c>
      <c r="D92" s="30">
        <v>29.96</v>
      </c>
      <c r="E92" s="31" t="s">
        <v>37</v>
      </c>
    </row>
    <row r="93" spans="1:5" ht="31.5" customHeight="1" x14ac:dyDescent="0.25">
      <c r="A93" s="6" t="s">
        <v>141</v>
      </c>
      <c r="B93" s="24"/>
      <c r="C93" s="24"/>
      <c r="D93" s="7">
        <f>SUBTOTAL(9,D92)</f>
        <v>29.96</v>
      </c>
      <c r="E93" s="21"/>
    </row>
    <row r="94" spans="1:5" ht="31.5" customHeight="1" x14ac:dyDescent="0.25">
      <c r="A94" s="4" t="s">
        <v>113</v>
      </c>
      <c r="B94" s="23">
        <v>1151226582</v>
      </c>
      <c r="C94" s="23" t="s">
        <v>1</v>
      </c>
      <c r="D94" s="13">
        <v>1488</v>
      </c>
      <c r="E94" s="20" t="s">
        <v>145</v>
      </c>
    </row>
    <row r="95" spans="1:5" ht="31.5" customHeight="1" x14ac:dyDescent="0.25">
      <c r="A95" s="6" t="s">
        <v>114</v>
      </c>
      <c r="B95" s="24"/>
      <c r="C95" s="24"/>
      <c r="D95" s="7">
        <f>SUBTOTAL(9,D94)</f>
        <v>1488</v>
      </c>
      <c r="E95" s="21"/>
    </row>
    <row r="96" spans="1:5" s="32" customFormat="1" ht="31.5" customHeight="1" x14ac:dyDescent="0.25">
      <c r="A96" s="28" t="s">
        <v>154</v>
      </c>
      <c r="B96" s="29">
        <v>91912492702</v>
      </c>
      <c r="C96" s="29" t="s">
        <v>1</v>
      </c>
      <c r="D96" s="30">
        <v>3.9</v>
      </c>
      <c r="E96" s="31" t="s">
        <v>37</v>
      </c>
    </row>
    <row r="97" spans="1:8" ht="31.5" customHeight="1" x14ac:dyDescent="0.25">
      <c r="A97" s="6" t="s">
        <v>155</v>
      </c>
      <c r="B97" s="24"/>
      <c r="C97" s="24"/>
      <c r="D97" s="7">
        <f>SUBTOTAL(9,D96)</f>
        <v>3.9</v>
      </c>
      <c r="E97" s="21"/>
    </row>
    <row r="98" spans="1:8" ht="31.5" customHeight="1" x14ac:dyDescent="0.25">
      <c r="A98" s="4" t="s">
        <v>106</v>
      </c>
      <c r="B98" s="23">
        <v>73660371074</v>
      </c>
      <c r="C98" s="23" t="s">
        <v>1</v>
      </c>
      <c r="D98" s="13">
        <v>321.82</v>
      </c>
      <c r="E98" s="20" t="s">
        <v>36</v>
      </c>
    </row>
    <row r="99" spans="1:8" ht="31.5" customHeight="1" x14ac:dyDescent="0.25">
      <c r="A99" s="4" t="s">
        <v>106</v>
      </c>
      <c r="B99" s="23">
        <v>73660371074</v>
      </c>
      <c r="C99" s="23" t="s">
        <v>1</v>
      </c>
      <c r="D99" s="5">
        <v>33.96</v>
      </c>
      <c r="E99" s="20" t="s">
        <v>37</v>
      </c>
    </row>
    <row r="100" spans="1:8" ht="31.5" customHeight="1" x14ac:dyDescent="0.25">
      <c r="A100" s="6" t="s">
        <v>107</v>
      </c>
      <c r="B100" s="24"/>
      <c r="C100" s="24"/>
      <c r="D100" s="7">
        <f>SUBTOTAL(9,D98:D99)</f>
        <v>355.78</v>
      </c>
      <c r="E100" s="21"/>
    </row>
    <row r="101" spans="1:8" ht="31.5" customHeight="1" x14ac:dyDescent="0.25">
      <c r="A101" s="4" t="s">
        <v>108</v>
      </c>
      <c r="B101" s="23">
        <v>60640803807</v>
      </c>
      <c r="C101" s="23" t="s">
        <v>110</v>
      </c>
      <c r="D101" s="13">
        <v>16226.64</v>
      </c>
      <c r="E101" s="20" t="s">
        <v>43</v>
      </c>
    </row>
    <row r="102" spans="1:8" ht="31.5" customHeight="1" x14ac:dyDescent="0.25">
      <c r="A102" s="6" t="s">
        <v>109</v>
      </c>
      <c r="B102" s="24"/>
      <c r="C102" s="24"/>
      <c r="D102" s="7">
        <f>SUBTOTAL(9,D101)</f>
        <v>16226.64</v>
      </c>
      <c r="E102" s="21"/>
    </row>
    <row r="103" spans="1:8" ht="31.5" customHeight="1" x14ac:dyDescent="0.25">
      <c r="A103" s="4" t="s">
        <v>111</v>
      </c>
      <c r="B103" s="23">
        <v>82522496886</v>
      </c>
      <c r="C103" s="23" t="s">
        <v>1</v>
      </c>
      <c r="D103" s="13">
        <v>3125</v>
      </c>
      <c r="E103" s="20" t="s">
        <v>41</v>
      </c>
    </row>
    <row r="104" spans="1:8" ht="31.5" customHeight="1" x14ac:dyDescent="0.25">
      <c r="A104" s="6" t="s">
        <v>112</v>
      </c>
      <c r="B104" s="24"/>
      <c r="C104" s="24"/>
      <c r="D104" s="7">
        <f>SUBTOTAL(9,D103)</f>
        <v>3125</v>
      </c>
      <c r="E104" s="21"/>
    </row>
    <row r="105" spans="1:8" ht="31.5" customHeight="1" x14ac:dyDescent="0.25">
      <c r="A105" s="12" t="s">
        <v>71</v>
      </c>
      <c r="B105" s="25">
        <v>2535697732</v>
      </c>
      <c r="C105" s="29" t="s">
        <v>1</v>
      </c>
      <c r="D105" s="13">
        <v>116.98</v>
      </c>
      <c r="E105" s="22" t="s">
        <v>47</v>
      </c>
    </row>
    <row r="106" spans="1:8" ht="31.5" customHeight="1" x14ac:dyDescent="0.25">
      <c r="A106" s="6" t="s">
        <v>72</v>
      </c>
      <c r="B106" s="24"/>
      <c r="C106" s="24"/>
      <c r="D106" s="7">
        <f>SUBTOTAL(9,D105)</f>
        <v>116.98</v>
      </c>
      <c r="E106" s="21"/>
    </row>
    <row r="107" spans="1:8" s="32" customFormat="1" ht="31.5" customHeight="1" x14ac:dyDescent="0.25">
      <c r="A107" s="4" t="s">
        <v>115</v>
      </c>
      <c r="B107" s="23">
        <v>12498520439</v>
      </c>
      <c r="C107" s="29" t="s">
        <v>9</v>
      </c>
      <c r="D107" s="13">
        <v>3360</v>
      </c>
      <c r="E107" s="20" t="s">
        <v>43</v>
      </c>
    </row>
    <row r="108" spans="1:8" ht="31.5" customHeight="1" x14ac:dyDescent="0.25">
      <c r="A108" s="6" t="s">
        <v>116</v>
      </c>
      <c r="B108" s="24"/>
      <c r="C108" s="24"/>
      <c r="D108" s="7">
        <f>SUBTOTAL(9,D107)</f>
        <v>3360</v>
      </c>
      <c r="E108" s="21"/>
    </row>
    <row r="109" spans="1:8" ht="31.5" customHeight="1" x14ac:dyDescent="0.25">
      <c r="A109" s="4" t="s">
        <v>22</v>
      </c>
      <c r="B109" s="23">
        <v>82812328597</v>
      </c>
      <c r="C109" s="23" t="s">
        <v>1</v>
      </c>
      <c r="D109" s="13">
        <v>19362.599999999999</v>
      </c>
      <c r="E109" s="20" t="s">
        <v>43</v>
      </c>
      <c r="H109" s="14"/>
    </row>
    <row r="110" spans="1:8" ht="31.5" customHeight="1" x14ac:dyDescent="0.25">
      <c r="A110" s="6" t="s">
        <v>73</v>
      </c>
      <c r="B110" s="24"/>
      <c r="C110" s="24"/>
      <c r="D110" s="7">
        <f>SUBTOTAL(9,D109:D109)</f>
        <v>19362.599999999999</v>
      </c>
      <c r="E110" s="21"/>
    </row>
    <row r="111" spans="1:8" s="32" customFormat="1" ht="31.5" customHeight="1" x14ac:dyDescent="0.25">
      <c r="A111" s="28" t="s">
        <v>133</v>
      </c>
      <c r="B111" s="29">
        <v>80972836106</v>
      </c>
      <c r="C111" s="29" t="s">
        <v>1</v>
      </c>
      <c r="D111" s="30">
        <v>314.8</v>
      </c>
      <c r="E111" s="31" t="s">
        <v>145</v>
      </c>
    </row>
    <row r="112" spans="1:8" ht="31.5" customHeight="1" x14ac:dyDescent="0.25">
      <c r="A112" s="6" t="s">
        <v>134</v>
      </c>
      <c r="B112" s="24"/>
      <c r="C112" s="24"/>
      <c r="D112" s="7">
        <f>SUBTOTAL(9,D111)</f>
        <v>314.8</v>
      </c>
      <c r="E112" s="21"/>
    </row>
    <row r="113" spans="1:7" s="32" customFormat="1" ht="31.5" customHeight="1" x14ac:dyDescent="0.25">
      <c r="A113" s="28" t="s">
        <v>117</v>
      </c>
      <c r="B113" s="29">
        <v>62524947339</v>
      </c>
      <c r="C113" s="29" t="s">
        <v>110</v>
      </c>
      <c r="D113" s="13">
        <v>50</v>
      </c>
      <c r="E113" s="31" t="s">
        <v>38</v>
      </c>
    </row>
    <row r="114" spans="1:7" s="32" customFormat="1" ht="31.5" customHeight="1" x14ac:dyDescent="0.25">
      <c r="A114" s="28" t="s">
        <v>117</v>
      </c>
      <c r="B114" s="29">
        <v>62524947339</v>
      </c>
      <c r="C114" s="29" t="s">
        <v>110</v>
      </c>
      <c r="D114" s="13">
        <v>4450</v>
      </c>
      <c r="E114" s="31" t="s">
        <v>37</v>
      </c>
    </row>
    <row r="115" spans="1:7" ht="31.5" customHeight="1" x14ac:dyDescent="0.25">
      <c r="A115" s="6" t="s">
        <v>118</v>
      </c>
      <c r="B115" s="24"/>
      <c r="C115" s="24"/>
      <c r="D115" s="7">
        <f>SUBTOTAL(9,D113:D114)</f>
        <v>4500</v>
      </c>
      <c r="E115" s="21"/>
    </row>
    <row r="116" spans="1:7" s="32" customFormat="1" ht="31.5" customHeight="1" x14ac:dyDescent="0.25">
      <c r="A116" s="28" t="s">
        <v>158</v>
      </c>
      <c r="B116" s="29">
        <v>79354136757</v>
      </c>
      <c r="C116" s="29" t="s">
        <v>1</v>
      </c>
      <c r="D116" s="30">
        <v>13.81</v>
      </c>
      <c r="E116" s="31" t="s">
        <v>143</v>
      </c>
    </row>
    <row r="117" spans="1:7" ht="31.5" customHeight="1" x14ac:dyDescent="0.25">
      <c r="A117" s="6" t="s">
        <v>159</v>
      </c>
      <c r="B117" s="24"/>
      <c r="C117" s="24"/>
      <c r="D117" s="7">
        <f>SUBTOTAL(9,D116)</f>
        <v>13.81</v>
      </c>
      <c r="E117" s="21"/>
    </row>
    <row r="118" spans="1:7" ht="31.5" customHeight="1" x14ac:dyDescent="0.25">
      <c r="A118" s="28" t="s">
        <v>119</v>
      </c>
      <c r="B118" s="29">
        <v>81877196963</v>
      </c>
      <c r="C118" s="29" t="s">
        <v>1</v>
      </c>
      <c r="D118" s="13">
        <v>3713</v>
      </c>
      <c r="E118" s="31" t="s">
        <v>41</v>
      </c>
    </row>
    <row r="119" spans="1:7" ht="31.5" customHeight="1" x14ac:dyDescent="0.25">
      <c r="A119" s="6" t="s">
        <v>120</v>
      </c>
      <c r="B119" s="24"/>
      <c r="C119" s="24"/>
      <c r="D119" s="7">
        <f>SUBTOTAL(9,D118)</f>
        <v>3713</v>
      </c>
      <c r="E119" s="21"/>
    </row>
    <row r="120" spans="1:7" ht="31.5" customHeight="1" x14ac:dyDescent="0.25">
      <c r="A120" s="4" t="s">
        <v>3</v>
      </c>
      <c r="B120" s="23">
        <v>83416546499</v>
      </c>
      <c r="C120" s="23" t="s">
        <v>1</v>
      </c>
      <c r="D120" s="13">
        <v>233.71</v>
      </c>
      <c r="E120" s="20" t="s">
        <v>39</v>
      </c>
    </row>
    <row r="121" spans="1:7" ht="31.5" customHeight="1" x14ac:dyDescent="0.25">
      <c r="A121" s="6" t="s">
        <v>74</v>
      </c>
      <c r="B121" s="24"/>
      <c r="C121" s="24"/>
      <c r="D121" s="7">
        <f>SUBTOTAL(9,D120)</f>
        <v>233.71</v>
      </c>
      <c r="E121" s="21"/>
    </row>
    <row r="122" spans="1:7" ht="31.5" customHeight="1" x14ac:dyDescent="0.25">
      <c r="A122" s="4" t="s">
        <v>24</v>
      </c>
      <c r="B122" s="23">
        <v>82031999604</v>
      </c>
      <c r="C122" s="23" t="s">
        <v>1</v>
      </c>
      <c r="D122" s="13">
        <v>376.73</v>
      </c>
      <c r="E122" s="20" t="s">
        <v>34</v>
      </c>
      <c r="G122" s="14"/>
    </row>
    <row r="123" spans="1:7" ht="31.5" customHeight="1" x14ac:dyDescent="0.25">
      <c r="A123" s="6" t="s">
        <v>75</v>
      </c>
      <c r="B123" s="24"/>
      <c r="C123" s="24"/>
      <c r="D123" s="7">
        <f>SUBTOTAL(9,D122)</f>
        <v>376.73</v>
      </c>
      <c r="E123" s="21"/>
    </row>
    <row r="124" spans="1:7" ht="31.5" customHeight="1" x14ac:dyDescent="0.25">
      <c r="A124" s="4" t="s">
        <v>8</v>
      </c>
      <c r="B124" s="23">
        <v>85584865987</v>
      </c>
      <c r="C124" s="23" t="s">
        <v>1</v>
      </c>
      <c r="D124" s="13">
        <v>11.94</v>
      </c>
      <c r="E124" s="20" t="s">
        <v>39</v>
      </c>
    </row>
    <row r="125" spans="1:7" ht="31.5" customHeight="1" x14ac:dyDescent="0.25">
      <c r="A125" s="6" t="s">
        <v>76</v>
      </c>
      <c r="B125" s="8"/>
      <c r="C125" s="8"/>
      <c r="D125" s="7">
        <f>SUBTOTAL(9,D124)</f>
        <v>11.94</v>
      </c>
      <c r="E125" s="21"/>
    </row>
    <row r="126" spans="1:7" ht="31.5" customHeight="1" x14ac:dyDescent="0.25">
      <c r="A126" s="28" t="s">
        <v>121</v>
      </c>
      <c r="B126" s="29">
        <v>37546862737</v>
      </c>
      <c r="C126" s="29" t="s">
        <v>123</v>
      </c>
      <c r="D126" s="13">
        <v>9999.3700000000008</v>
      </c>
      <c r="E126" s="31" t="s">
        <v>43</v>
      </c>
    </row>
    <row r="127" spans="1:7" ht="31.5" customHeight="1" x14ac:dyDescent="0.25">
      <c r="A127" s="6" t="s">
        <v>122</v>
      </c>
      <c r="B127" s="24"/>
      <c r="C127" s="24"/>
      <c r="D127" s="7">
        <f>SUBTOTAL(9,D126)</f>
        <v>9999.3700000000008</v>
      </c>
      <c r="E127" s="21"/>
    </row>
    <row r="128" spans="1:7" ht="31.5" customHeight="1" x14ac:dyDescent="0.25">
      <c r="A128" s="28" t="s">
        <v>124</v>
      </c>
      <c r="B128" s="29">
        <v>26046765567</v>
      </c>
      <c r="C128" s="29" t="s">
        <v>125</v>
      </c>
      <c r="D128" s="13">
        <v>5131.88</v>
      </c>
      <c r="E128" s="31" t="s">
        <v>165</v>
      </c>
    </row>
    <row r="129" spans="1:5" ht="31.5" customHeight="1" x14ac:dyDescent="0.25">
      <c r="A129" s="6" t="s">
        <v>147</v>
      </c>
      <c r="B129" s="24"/>
      <c r="C129" s="24"/>
      <c r="D129" s="7">
        <f>SUBTOTAL(9,D128)</f>
        <v>5131.88</v>
      </c>
      <c r="E129" s="21"/>
    </row>
    <row r="130" spans="1:5" ht="31.5" customHeight="1" x14ac:dyDescent="0.25">
      <c r="A130" s="28" t="s">
        <v>146</v>
      </c>
      <c r="B130" s="29">
        <v>2868618028</v>
      </c>
      <c r="C130" s="29" t="s">
        <v>1</v>
      </c>
      <c r="D130" s="13">
        <v>10805</v>
      </c>
      <c r="E130" s="31" t="s">
        <v>143</v>
      </c>
    </row>
    <row r="131" spans="1:5" ht="31.5" customHeight="1" x14ac:dyDescent="0.25">
      <c r="A131" s="6" t="s">
        <v>126</v>
      </c>
      <c r="B131" s="24"/>
      <c r="C131" s="24"/>
      <c r="D131" s="7">
        <f>SUBTOTAL(9,D130)</f>
        <v>10805</v>
      </c>
      <c r="E131" s="21"/>
    </row>
    <row r="132" spans="1:5" x14ac:dyDescent="0.25">
      <c r="A132" s="6"/>
      <c r="B132" s="8"/>
      <c r="C132" s="8"/>
      <c r="D132" s="7"/>
      <c r="E132" s="8"/>
    </row>
    <row r="133" spans="1:5" s="11" customFormat="1" ht="14.25" customHeight="1" x14ac:dyDescent="0.25">
      <c r="A133" s="9" t="s">
        <v>89</v>
      </c>
      <c r="B133" s="9"/>
      <c r="C133" s="9"/>
      <c r="D133" s="10">
        <f>SUBTOTAL(9,D8:D131)</f>
        <v>156501.40000000002</v>
      </c>
      <c r="E133" s="9"/>
    </row>
    <row r="136" spans="1:5" x14ac:dyDescent="0.25">
      <c r="D136" s="14"/>
    </row>
    <row r="137" spans="1:5" x14ac:dyDescent="0.25">
      <c r="D137" s="14"/>
    </row>
    <row r="140" spans="1:5" x14ac:dyDescent="0.25">
      <c r="D140" s="14"/>
    </row>
  </sheetData>
  <sortState ref="A8:E131">
    <sortCondition ref="A8"/>
  </sortState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2"/>
  <sheetViews>
    <sheetView zoomScaleNormal="100" workbookViewId="0">
      <selection activeCell="A20" sqref="A20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86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65442.14</v>
      </c>
      <c r="B9" s="18" t="s">
        <v>51</v>
      </c>
    </row>
    <row r="10" spans="1:2" ht="25.5" customHeight="1" x14ac:dyDescent="0.25">
      <c r="A10" s="19">
        <v>10580.56</v>
      </c>
      <c r="B10" s="18" t="s">
        <v>49</v>
      </c>
    </row>
    <row r="11" spans="1:2" ht="25.5" customHeight="1" x14ac:dyDescent="0.25">
      <c r="A11" s="19">
        <v>1014.86</v>
      </c>
      <c r="B11" s="18" t="s">
        <v>50</v>
      </c>
    </row>
    <row r="12" spans="1:2" ht="25.5" customHeight="1" x14ac:dyDescent="0.25">
      <c r="A12" s="16">
        <f>SUBTOTAL(9,A9:A11)</f>
        <v>77037.56</v>
      </c>
      <c r="B12" s="15" t="s">
        <v>87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20C4-AB00-479E-9F6C-38B566457826}">
  <dimension ref="A1:H159"/>
  <sheetViews>
    <sheetView showGridLines="0" topLeftCell="A142" zoomScaleNormal="100" workbookViewId="0">
      <selection activeCell="A152" sqref="A15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536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211.18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211.18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33675</v>
      </c>
      <c r="E10" s="31" t="s">
        <v>41</v>
      </c>
    </row>
    <row r="11" spans="1:5" s="32" customFormat="1" ht="31.5" customHeight="1" x14ac:dyDescent="0.25">
      <c r="A11" s="6" t="s">
        <v>313</v>
      </c>
      <c r="B11" s="24"/>
      <c r="C11" s="24"/>
      <c r="D11" s="7">
        <f>SUBTOTAL(9,D10:D10)</f>
        <v>33675</v>
      </c>
      <c r="E11" s="21"/>
    </row>
    <row r="12" spans="1:5" ht="31.5" customHeight="1" x14ac:dyDescent="0.25">
      <c r="A12" s="4" t="s">
        <v>2</v>
      </c>
      <c r="B12" s="23">
        <v>36885326631</v>
      </c>
      <c r="C12" s="23" t="s">
        <v>1</v>
      </c>
      <c r="D12" s="13">
        <v>166.25</v>
      </c>
      <c r="E12" s="20" t="s">
        <v>41</v>
      </c>
    </row>
    <row r="13" spans="1:5" ht="31.5" customHeight="1" x14ac:dyDescent="0.25">
      <c r="A13" s="6" t="s">
        <v>53</v>
      </c>
      <c r="B13" s="24"/>
      <c r="C13" s="24"/>
      <c r="D13" s="7">
        <f>SUBTOTAL(9,D12)</f>
        <v>166.25</v>
      </c>
      <c r="E13" s="21"/>
    </row>
    <row r="14" spans="1:5" s="32" customFormat="1" ht="31.5" customHeight="1" x14ac:dyDescent="0.25">
      <c r="A14" s="28" t="s">
        <v>17</v>
      </c>
      <c r="B14" s="29">
        <v>77004047314</v>
      </c>
      <c r="C14" s="29" t="s">
        <v>1</v>
      </c>
      <c r="D14" s="30">
        <v>7500</v>
      </c>
      <c r="E14" s="31" t="s">
        <v>41</v>
      </c>
    </row>
    <row r="15" spans="1:5" ht="31.5" customHeight="1" x14ac:dyDescent="0.25">
      <c r="A15" s="6" t="s">
        <v>353</v>
      </c>
      <c r="B15" s="24"/>
      <c r="C15" s="24"/>
      <c r="D15" s="7">
        <f>SUBTOTAL(9,D14)</f>
        <v>7500</v>
      </c>
      <c r="E15" s="21"/>
    </row>
    <row r="16" spans="1:5" ht="31.5" customHeight="1" x14ac:dyDescent="0.25">
      <c r="A16" s="28" t="s">
        <v>174</v>
      </c>
      <c r="B16" s="29">
        <v>79067915635</v>
      </c>
      <c r="C16" s="29" t="s">
        <v>176</v>
      </c>
      <c r="D16" s="30">
        <v>1000</v>
      </c>
      <c r="E16" s="31" t="s">
        <v>42</v>
      </c>
    </row>
    <row r="17" spans="1:5" ht="31.5" customHeight="1" x14ac:dyDescent="0.25">
      <c r="A17" s="6" t="s">
        <v>175</v>
      </c>
      <c r="B17" s="24"/>
      <c r="C17" s="24"/>
      <c r="D17" s="7">
        <f>SUBTOTAL(9,D16)</f>
        <v>1000</v>
      </c>
      <c r="E17" s="21"/>
    </row>
    <row r="18" spans="1:5" s="32" customFormat="1" ht="31.5" customHeight="1" x14ac:dyDescent="0.25">
      <c r="A18" s="28" t="s">
        <v>381</v>
      </c>
      <c r="B18" s="29">
        <v>76506138139</v>
      </c>
      <c r="C18" s="29" t="s">
        <v>1</v>
      </c>
      <c r="D18" s="30">
        <v>218.75</v>
      </c>
      <c r="E18" s="31" t="s">
        <v>416</v>
      </c>
    </row>
    <row r="19" spans="1:5" ht="31.5" customHeight="1" x14ac:dyDescent="0.25">
      <c r="A19" s="6" t="s">
        <v>419</v>
      </c>
      <c r="B19" s="24"/>
      <c r="C19" s="24"/>
      <c r="D19" s="7">
        <f>SUBTOTAL(9,D18)</f>
        <v>218.75</v>
      </c>
      <c r="E19" s="21"/>
    </row>
    <row r="20" spans="1:5" s="32" customFormat="1" ht="31.5" customHeight="1" x14ac:dyDescent="0.25">
      <c r="A20" s="28" t="s">
        <v>149</v>
      </c>
      <c r="B20" s="29">
        <v>62969535840</v>
      </c>
      <c r="C20" s="29" t="s">
        <v>1</v>
      </c>
      <c r="D20" s="30">
        <v>293.3</v>
      </c>
      <c r="E20" s="31" t="s">
        <v>597</v>
      </c>
    </row>
    <row r="21" spans="1:5" ht="31.5" customHeight="1" x14ac:dyDescent="0.25">
      <c r="A21" s="6" t="s">
        <v>150</v>
      </c>
      <c r="B21" s="24"/>
      <c r="C21" s="24"/>
      <c r="D21" s="7">
        <f>SUBTOTAL(9,D20)</f>
        <v>293.3</v>
      </c>
      <c r="E21" s="21"/>
    </row>
    <row r="22" spans="1:5" ht="31.5" customHeight="1" x14ac:dyDescent="0.25">
      <c r="A22" s="4" t="s">
        <v>23</v>
      </c>
      <c r="B22" s="23">
        <v>88866511884</v>
      </c>
      <c r="C22" s="23" t="s">
        <v>1</v>
      </c>
      <c r="D22" s="13">
        <v>61.43</v>
      </c>
      <c r="E22" s="20" t="s">
        <v>43</v>
      </c>
    </row>
    <row r="23" spans="1:5" ht="31.5" customHeight="1" x14ac:dyDescent="0.25">
      <c r="A23" s="6" t="s">
        <v>55</v>
      </c>
      <c r="B23" s="24"/>
      <c r="C23" s="24"/>
      <c r="D23" s="7">
        <f>SUBTOTAL(9,D22)</f>
        <v>61.43</v>
      </c>
      <c r="E23" s="21"/>
    </row>
    <row r="24" spans="1:5" s="32" customFormat="1" ht="31.5" customHeight="1" x14ac:dyDescent="0.25">
      <c r="A24" s="28" t="s">
        <v>7</v>
      </c>
      <c r="B24" s="29">
        <v>26187994862</v>
      </c>
      <c r="C24" s="29" t="s">
        <v>1</v>
      </c>
      <c r="D24" s="30">
        <v>842.1</v>
      </c>
      <c r="E24" s="31" t="s">
        <v>44</v>
      </c>
    </row>
    <row r="25" spans="1:5" ht="31.5" customHeight="1" x14ac:dyDescent="0.25">
      <c r="A25" s="6" t="s">
        <v>458</v>
      </c>
      <c r="B25" s="24"/>
      <c r="C25" s="24"/>
      <c r="D25" s="7">
        <f>SUBTOTAL(9,D24)</f>
        <v>842.1</v>
      </c>
      <c r="E25" s="21"/>
    </row>
    <row r="26" spans="1:5" s="32" customFormat="1" ht="31.5" customHeight="1" x14ac:dyDescent="0.25">
      <c r="A26" s="28" t="s">
        <v>538</v>
      </c>
      <c r="B26" s="29">
        <v>43954251476</v>
      </c>
      <c r="C26" s="29" t="s">
        <v>1</v>
      </c>
      <c r="D26" s="30">
        <v>1350</v>
      </c>
      <c r="E26" s="31" t="s">
        <v>43</v>
      </c>
    </row>
    <row r="27" spans="1:5" ht="31.5" customHeight="1" x14ac:dyDescent="0.25">
      <c r="A27" s="6" t="s">
        <v>539</v>
      </c>
      <c r="B27" s="24"/>
      <c r="C27" s="24"/>
      <c r="D27" s="7">
        <f>SUBTOTAL(9,D26)</f>
        <v>1350</v>
      </c>
      <c r="E27" s="21"/>
    </row>
    <row r="28" spans="1:5" s="32" customFormat="1" ht="31.5" customHeight="1" x14ac:dyDescent="0.25">
      <c r="A28" s="28" t="s">
        <v>590</v>
      </c>
      <c r="B28" s="29">
        <v>79280612278</v>
      </c>
      <c r="C28" s="29" t="s">
        <v>1</v>
      </c>
      <c r="D28" s="30">
        <v>10054.450000000001</v>
      </c>
      <c r="E28" s="31" t="s">
        <v>41</v>
      </c>
    </row>
    <row r="29" spans="1:5" ht="31.5" customHeight="1" x14ac:dyDescent="0.25">
      <c r="A29" s="6" t="s">
        <v>591</v>
      </c>
      <c r="B29" s="24"/>
      <c r="C29" s="24"/>
      <c r="D29" s="7">
        <f>SUBTOTAL(9,D28)</f>
        <v>10054.450000000001</v>
      </c>
      <c r="E29" s="21"/>
    </row>
    <row r="30" spans="1:5" s="32" customFormat="1" ht="31.5" customHeight="1" x14ac:dyDescent="0.25">
      <c r="A30" s="28" t="s">
        <v>540</v>
      </c>
      <c r="B30" s="29">
        <v>1254445043</v>
      </c>
      <c r="C30" s="29" t="s">
        <v>1</v>
      </c>
      <c r="D30" s="30">
        <v>201.76</v>
      </c>
      <c r="E30" s="31" t="s">
        <v>39</v>
      </c>
    </row>
    <row r="31" spans="1:5" ht="31.5" customHeight="1" x14ac:dyDescent="0.25">
      <c r="A31" s="6" t="s">
        <v>541</v>
      </c>
      <c r="B31" s="24"/>
      <c r="C31" s="24"/>
      <c r="D31" s="7">
        <f>SUBTOTAL(9,D30)</f>
        <v>201.76</v>
      </c>
      <c r="E31" s="21"/>
    </row>
    <row r="32" spans="1:5" ht="31.5" customHeight="1" x14ac:dyDescent="0.25">
      <c r="A32" s="28" t="s">
        <v>542</v>
      </c>
      <c r="B32" s="29">
        <v>22473413844</v>
      </c>
      <c r="C32" s="29" t="s">
        <v>1</v>
      </c>
      <c r="D32" s="30">
        <v>35.92</v>
      </c>
      <c r="E32" s="31" t="s">
        <v>144</v>
      </c>
    </row>
    <row r="33" spans="1:5" ht="31.5" customHeight="1" x14ac:dyDescent="0.25">
      <c r="A33" s="6" t="s">
        <v>543</v>
      </c>
      <c r="B33" s="24"/>
      <c r="C33" s="24"/>
      <c r="D33" s="7">
        <f>SUBTOTAL(9,D32)</f>
        <v>35.92</v>
      </c>
      <c r="E33" s="21"/>
    </row>
    <row r="34" spans="1:5" ht="31.5" customHeight="1" x14ac:dyDescent="0.25">
      <c r="A34" s="4" t="s">
        <v>77</v>
      </c>
      <c r="B34" s="23"/>
      <c r="C34" s="23" t="s">
        <v>1</v>
      </c>
      <c r="D34" s="13">
        <v>194</v>
      </c>
      <c r="E34" s="20" t="s">
        <v>46</v>
      </c>
    </row>
    <row r="35" spans="1:5" ht="31.5" customHeight="1" x14ac:dyDescent="0.25">
      <c r="A35" s="6" t="s">
        <v>95</v>
      </c>
      <c r="B35" s="24"/>
      <c r="C35" s="24"/>
      <c r="D35" s="7">
        <f>SUBTOTAL(9,D34:D34)</f>
        <v>194</v>
      </c>
      <c r="E35" s="21"/>
    </row>
    <row r="36" spans="1:5" s="32" customFormat="1" ht="31.5" customHeight="1" x14ac:dyDescent="0.25">
      <c r="A36" s="28" t="s">
        <v>544</v>
      </c>
      <c r="B36" s="29">
        <v>60384488368</v>
      </c>
      <c r="C36" s="29" t="s">
        <v>85</v>
      </c>
      <c r="D36" s="30">
        <v>1041.25</v>
      </c>
      <c r="E36" s="31" t="s">
        <v>39</v>
      </c>
    </row>
    <row r="37" spans="1:5" ht="31.5" customHeight="1" x14ac:dyDescent="0.25">
      <c r="A37" s="6" t="s">
        <v>545</v>
      </c>
      <c r="B37" s="24"/>
      <c r="C37" s="24"/>
      <c r="D37" s="7">
        <f>SUBTOTAL(9,D36:D36)</f>
        <v>1041.25</v>
      </c>
      <c r="E37" s="21"/>
    </row>
    <row r="38" spans="1:5" s="32" customFormat="1" ht="31.5" customHeight="1" x14ac:dyDescent="0.25">
      <c r="A38" s="28" t="s">
        <v>257</v>
      </c>
      <c r="B38" s="23">
        <v>22506712452</v>
      </c>
      <c r="C38" s="29" t="s">
        <v>1</v>
      </c>
      <c r="D38" s="30">
        <v>2150</v>
      </c>
      <c r="E38" s="31" t="s">
        <v>41</v>
      </c>
    </row>
    <row r="39" spans="1:5" ht="31.5" customHeight="1" x14ac:dyDescent="0.25">
      <c r="A39" s="6" t="s">
        <v>258</v>
      </c>
      <c r="B39" s="24"/>
      <c r="C39" s="24"/>
      <c r="D39" s="7">
        <f>SUBTOTAL(9,D38)</f>
        <v>2150</v>
      </c>
      <c r="E39" s="21"/>
    </row>
    <row r="40" spans="1:5" ht="31.5" customHeight="1" x14ac:dyDescent="0.25">
      <c r="A40" s="4" t="s">
        <v>4</v>
      </c>
      <c r="B40" s="23">
        <v>85821130368</v>
      </c>
      <c r="C40" s="23" t="s">
        <v>1</v>
      </c>
      <c r="D40" s="13">
        <v>4.08</v>
      </c>
      <c r="E40" s="20" t="s">
        <v>42</v>
      </c>
    </row>
    <row r="41" spans="1:5" ht="31.5" customHeight="1" x14ac:dyDescent="0.25">
      <c r="A41" s="6" t="s">
        <v>58</v>
      </c>
      <c r="B41" s="24"/>
      <c r="C41" s="24"/>
      <c r="D41" s="7">
        <f>SUBTOTAL(9,D40:D40)</f>
        <v>4.08</v>
      </c>
      <c r="E41" s="21"/>
    </row>
    <row r="42" spans="1:5" ht="31.5" customHeight="1" x14ac:dyDescent="0.25">
      <c r="A42" s="4" t="s">
        <v>26</v>
      </c>
      <c r="B42" s="26" t="s">
        <v>33</v>
      </c>
      <c r="C42" s="23" t="s">
        <v>1</v>
      </c>
      <c r="D42" s="13">
        <v>912.5</v>
      </c>
      <c r="E42" s="31" t="s">
        <v>42</v>
      </c>
    </row>
    <row r="43" spans="1:5" ht="31.5" customHeight="1" x14ac:dyDescent="0.25">
      <c r="A43" s="4" t="s">
        <v>26</v>
      </c>
      <c r="B43" s="26" t="s">
        <v>33</v>
      </c>
      <c r="C43" s="23" t="s">
        <v>1</v>
      </c>
      <c r="D43" s="13">
        <v>123.63</v>
      </c>
      <c r="E43" s="31" t="s">
        <v>143</v>
      </c>
    </row>
    <row r="44" spans="1:5" ht="31.5" customHeight="1" x14ac:dyDescent="0.25">
      <c r="A44" s="6" t="s">
        <v>59</v>
      </c>
      <c r="B44" s="27"/>
      <c r="C44" s="24"/>
      <c r="D44" s="7">
        <f>SUBTOTAL(9,D42:D43)</f>
        <v>1036.1300000000001</v>
      </c>
      <c r="E44" s="21"/>
    </row>
    <row r="45" spans="1:5" s="32" customFormat="1" ht="31.5" customHeight="1" x14ac:dyDescent="0.25">
      <c r="A45" s="28" t="s">
        <v>5</v>
      </c>
      <c r="B45" s="33" t="s">
        <v>547</v>
      </c>
      <c r="C45" s="29" t="s">
        <v>1</v>
      </c>
      <c r="D45" s="30">
        <v>488.46</v>
      </c>
      <c r="E45" s="31" t="s">
        <v>39</v>
      </c>
    </row>
    <row r="46" spans="1:5" ht="31.5" customHeight="1" x14ac:dyDescent="0.25">
      <c r="A46" s="6" t="s">
        <v>546</v>
      </c>
      <c r="B46" s="27"/>
      <c r="C46" s="24"/>
      <c r="D46" s="7">
        <f>SUBTOTAL(9,D45)</f>
        <v>488.46</v>
      </c>
      <c r="E46" s="21"/>
    </row>
    <row r="47" spans="1:5" ht="31.5" customHeight="1" x14ac:dyDescent="0.25">
      <c r="A47" s="4" t="s">
        <v>20</v>
      </c>
      <c r="B47" s="23">
        <v>74364571096</v>
      </c>
      <c r="C47" s="23" t="s">
        <v>1</v>
      </c>
      <c r="D47" s="13">
        <v>852.99</v>
      </c>
      <c r="E47" s="20" t="s">
        <v>35</v>
      </c>
    </row>
    <row r="48" spans="1:5" ht="31.5" customHeight="1" x14ac:dyDescent="0.25">
      <c r="A48" s="6" t="s">
        <v>61</v>
      </c>
      <c r="B48" s="24"/>
      <c r="C48" s="24"/>
      <c r="D48" s="7">
        <f>SUBTOTAL(9,D47)</f>
        <v>852.99</v>
      </c>
      <c r="E48" s="21"/>
    </row>
    <row r="49" spans="1:5" s="32" customFormat="1" ht="31.5" customHeight="1" x14ac:dyDescent="0.25">
      <c r="A49" s="28" t="s">
        <v>548</v>
      </c>
      <c r="B49" s="29">
        <v>81404184568</v>
      </c>
      <c r="C49" s="29" t="s">
        <v>1</v>
      </c>
      <c r="D49" s="30">
        <v>500</v>
      </c>
      <c r="E49" s="31" t="s">
        <v>145</v>
      </c>
    </row>
    <row r="50" spans="1:5" ht="31.5" customHeight="1" x14ac:dyDescent="0.25">
      <c r="A50" s="6" t="s">
        <v>549</v>
      </c>
      <c r="B50" s="24"/>
      <c r="C50" s="24"/>
      <c r="D50" s="7">
        <f>SUBTOTAL(9,D49)</f>
        <v>500</v>
      </c>
      <c r="E50" s="21"/>
    </row>
    <row r="51" spans="1:5" ht="31.5" customHeight="1" x14ac:dyDescent="0.25">
      <c r="A51" s="4" t="s">
        <v>19</v>
      </c>
      <c r="B51" s="23">
        <v>63073332379</v>
      </c>
      <c r="C51" s="23" t="s">
        <v>1</v>
      </c>
      <c r="D51" s="13">
        <v>1194.5899999999999</v>
      </c>
      <c r="E51" s="20" t="s">
        <v>35</v>
      </c>
    </row>
    <row r="52" spans="1:5" ht="31.5" customHeight="1" x14ac:dyDescent="0.25">
      <c r="A52" s="6" t="s">
        <v>62</v>
      </c>
      <c r="B52" s="24"/>
      <c r="C52" s="24"/>
      <c r="D52" s="7">
        <f>SUBTOTAL(9,D51:D51)</f>
        <v>1194.5899999999999</v>
      </c>
      <c r="E52" s="21"/>
    </row>
    <row r="53" spans="1:5" ht="31.5" customHeight="1" x14ac:dyDescent="0.25">
      <c r="A53" s="4" t="s">
        <v>15</v>
      </c>
      <c r="B53" s="23">
        <v>87311810356</v>
      </c>
      <c r="C53" s="23" t="s">
        <v>235</v>
      </c>
      <c r="D53" s="13">
        <v>72.510000000000005</v>
      </c>
      <c r="E53" s="20" t="s">
        <v>38</v>
      </c>
    </row>
    <row r="54" spans="1:5" ht="31.5" customHeight="1" x14ac:dyDescent="0.25">
      <c r="A54" s="6" t="s">
        <v>63</v>
      </c>
      <c r="B54" s="24"/>
      <c r="C54" s="24"/>
      <c r="D54" s="7">
        <f>SUBTOTAL(9,D53:D53)</f>
        <v>72.510000000000005</v>
      </c>
      <c r="E54" s="21"/>
    </row>
    <row r="55" spans="1:5" s="32" customFormat="1" ht="31.5" customHeight="1" x14ac:dyDescent="0.25">
      <c r="A55" s="28" t="s">
        <v>550</v>
      </c>
      <c r="B55" s="29">
        <v>58839546584</v>
      </c>
      <c r="C55" s="29" t="s">
        <v>552</v>
      </c>
      <c r="D55" s="30">
        <v>232.92</v>
      </c>
      <c r="E55" s="31" t="s">
        <v>240</v>
      </c>
    </row>
    <row r="56" spans="1:5" ht="31.5" customHeight="1" x14ac:dyDescent="0.25">
      <c r="A56" s="6" t="s">
        <v>551</v>
      </c>
      <c r="B56" s="24"/>
      <c r="C56" s="24"/>
      <c r="D56" s="7">
        <f>SUBTOTAL(9,D55:D55)</f>
        <v>232.92</v>
      </c>
      <c r="E56" s="21"/>
    </row>
    <row r="57" spans="1:5" s="32" customFormat="1" ht="31.5" customHeight="1" x14ac:dyDescent="0.25">
      <c r="A57" s="28" t="s">
        <v>582</v>
      </c>
      <c r="B57" s="29">
        <v>58597177555</v>
      </c>
      <c r="C57" s="29" t="s">
        <v>1</v>
      </c>
      <c r="D57" s="30">
        <v>22.3</v>
      </c>
      <c r="E57" s="31" t="s">
        <v>144</v>
      </c>
    </row>
    <row r="58" spans="1:5" ht="31.5" customHeight="1" x14ac:dyDescent="0.25">
      <c r="A58" s="6" t="s">
        <v>583</v>
      </c>
      <c r="B58" s="24"/>
      <c r="C58" s="24"/>
      <c r="D58" s="7">
        <f>SUBTOTAL(9,D57:D57)</f>
        <v>22.3</v>
      </c>
      <c r="E58" s="21"/>
    </row>
    <row r="59" spans="1:5" s="32" customFormat="1" ht="31.5" customHeight="1" x14ac:dyDescent="0.25">
      <c r="A59" s="28" t="s">
        <v>553</v>
      </c>
      <c r="B59" s="29">
        <v>57500462912</v>
      </c>
      <c r="C59" s="29" t="s">
        <v>1</v>
      </c>
      <c r="D59" s="30">
        <v>100</v>
      </c>
      <c r="E59" s="31" t="s">
        <v>46</v>
      </c>
    </row>
    <row r="60" spans="1:5" ht="31.5" customHeight="1" x14ac:dyDescent="0.25">
      <c r="A60" s="6" t="s">
        <v>428</v>
      </c>
      <c r="B60" s="24"/>
      <c r="C60" s="24"/>
      <c r="D60" s="7">
        <f>SUBTOTAL(9,D59:D59)</f>
        <v>100</v>
      </c>
      <c r="E60" s="21"/>
    </row>
    <row r="61" spans="1:5" s="32" customFormat="1" ht="31.5" customHeight="1" x14ac:dyDescent="0.25">
      <c r="A61" s="28" t="s">
        <v>289</v>
      </c>
      <c r="B61" s="29">
        <v>46144176176</v>
      </c>
      <c r="C61" s="29" t="s">
        <v>1</v>
      </c>
      <c r="D61" s="30">
        <v>1.5</v>
      </c>
      <c r="E61" s="31" t="s">
        <v>144</v>
      </c>
    </row>
    <row r="62" spans="1:5" ht="31.5" customHeight="1" x14ac:dyDescent="0.25">
      <c r="A62" s="6" t="s">
        <v>290</v>
      </c>
      <c r="B62" s="24"/>
      <c r="C62" s="24"/>
      <c r="D62" s="7">
        <f>SUBTOTAL(9,D61:D61)</f>
        <v>1.5</v>
      </c>
      <c r="E62" s="21"/>
    </row>
    <row r="63" spans="1:5" s="32" customFormat="1" ht="31.5" customHeight="1" x14ac:dyDescent="0.25">
      <c r="A63" s="28" t="s">
        <v>580</v>
      </c>
      <c r="B63" s="29">
        <v>23286170683</v>
      </c>
      <c r="C63" s="29" t="s">
        <v>1</v>
      </c>
      <c r="D63" s="30">
        <v>25</v>
      </c>
      <c r="E63" s="31" t="s">
        <v>144</v>
      </c>
    </row>
    <row r="64" spans="1:5" ht="31.5" customHeight="1" x14ac:dyDescent="0.25">
      <c r="A64" s="6" t="s">
        <v>581</v>
      </c>
      <c r="B64" s="24"/>
      <c r="C64" s="24"/>
      <c r="D64" s="7">
        <f>SUBTOTAL(9,D63:D63)</f>
        <v>25</v>
      </c>
      <c r="E64" s="21"/>
    </row>
    <row r="65" spans="1:5" ht="31.5" customHeight="1" x14ac:dyDescent="0.25">
      <c r="A65" s="28" t="s">
        <v>265</v>
      </c>
      <c r="B65" s="29">
        <v>8647229584</v>
      </c>
      <c r="C65" s="29" t="s">
        <v>1</v>
      </c>
      <c r="D65" s="30">
        <v>1095</v>
      </c>
      <c r="E65" s="31" t="s">
        <v>41</v>
      </c>
    </row>
    <row r="66" spans="1:5" ht="31.5" customHeight="1" x14ac:dyDescent="0.25">
      <c r="A66" s="6" t="s">
        <v>266</v>
      </c>
      <c r="B66" s="24"/>
      <c r="C66" s="24"/>
      <c r="D66" s="7">
        <f>SUBTOTAL(9,D65)</f>
        <v>1095</v>
      </c>
      <c r="E66" s="21"/>
    </row>
    <row r="67" spans="1:5" s="32" customFormat="1" ht="31.5" customHeight="1" x14ac:dyDescent="0.25">
      <c r="A67" s="28" t="s">
        <v>66</v>
      </c>
      <c r="B67" s="23">
        <v>80572192786</v>
      </c>
      <c r="C67" s="29" t="s">
        <v>1</v>
      </c>
      <c r="D67" s="30">
        <v>160.06</v>
      </c>
      <c r="E67" s="31" t="s">
        <v>34</v>
      </c>
    </row>
    <row r="68" spans="1:5" ht="31.5" customHeight="1" x14ac:dyDescent="0.25">
      <c r="A68" s="6" t="s">
        <v>371</v>
      </c>
      <c r="B68" s="24"/>
      <c r="C68" s="24"/>
      <c r="D68" s="7">
        <f>SUBTOTAL(9,D67)</f>
        <v>160.06</v>
      </c>
      <c r="E68" s="21"/>
    </row>
    <row r="69" spans="1:5" s="32" customFormat="1" ht="31.5" customHeight="1" x14ac:dyDescent="0.25">
      <c r="A69" s="28" t="s">
        <v>554</v>
      </c>
      <c r="B69" s="29" t="s">
        <v>555</v>
      </c>
      <c r="C69" s="29" t="s">
        <v>1</v>
      </c>
      <c r="D69" s="30">
        <v>2000</v>
      </c>
      <c r="E69" s="31" t="s">
        <v>41</v>
      </c>
    </row>
    <row r="70" spans="1:5" ht="31.5" customHeight="1" x14ac:dyDescent="0.25">
      <c r="A70" s="6" t="s">
        <v>595</v>
      </c>
      <c r="B70" s="24"/>
      <c r="C70" s="24"/>
      <c r="D70" s="7">
        <f>SUBTOTAL(9,D69)</f>
        <v>2000</v>
      </c>
      <c r="E70" s="21"/>
    </row>
    <row r="71" spans="1:5" ht="31.5" customHeight="1" x14ac:dyDescent="0.25">
      <c r="A71" s="28" t="s">
        <v>556</v>
      </c>
      <c r="B71" s="29">
        <v>67536083461</v>
      </c>
      <c r="C71" s="29" t="s">
        <v>1</v>
      </c>
      <c r="D71" s="30">
        <v>45.43</v>
      </c>
      <c r="E71" s="31" t="s">
        <v>43</v>
      </c>
    </row>
    <row r="72" spans="1:5" ht="31.5" customHeight="1" x14ac:dyDescent="0.25">
      <c r="A72" s="6" t="s">
        <v>103</v>
      </c>
      <c r="B72" s="24"/>
      <c r="C72" s="24"/>
      <c r="D72" s="7">
        <f>SUBTOTAL(9,D71)</f>
        <v>45.43</v>
      </c>
      <c r="E72" s="21"/>
    </row>
    <row r="73" spans="1:5" ht="31.5" customHeight="1" x14ac:dyDescent="0.25">
      <c r="A73" s="28" t="s">
        <v>104</v>
      </c>
      <c r="B73" s="29">
        <v>27759560625</v>
      </c>
      <c r="C73" s="29" t="s">
        <v>1</v>
      </c>
      <c r="D73" s="13">
        <v>86.08</v>
      </c>
      <c r="E73" s="31" t="s">
        <v>35</v>
      </c>
    </row>
    <row r="74" spans="1:5" ht="31.5" customHeight="1" x14ac:dyDescent="0.25">
      <c r="A74" s="6" t="s">
        <v>105</v>
      </c>
      <c r="B74" s="24"/>
      <c r="C74" s="24"/>
      <c r="D74" s="7">
        <f>SUBTOTAL(9,D73)</f>
        <v>86.08</v>
      </c>
      <c r="E74" s="21"/>
    </row>
    <row r="75" spans="1:5" s="32" customFormat="1" ht="31.5" customHeight="1" x14ac:dyDescent="0.25">
      <c r="A75" s="28" t="s">
        <v>268</v>
      </c>
      <c r="B75" s="29">
        <v>93245284305</v>
      </c>
      <c r="C75" s="29" t="s">
        <v>1</v>
      </c>
      <c r="D75" s="13">
        <v>449150.6</v>
      </c>
      <c r="E75" s="31" t="s">
        <v>300</v>
      </c>
    </row>
    <row r="76" spans="1:5" s="32" customFormat="1" ht="31.5" customHeight="1" x14ac:dyDescent="0.25">
      <c r="A76" s="28" t="s">
        <v>268</v>
      </c>
      <c r="B76" s="29">
        <v>93245284305</v>
      </c>
      <c r="C76" s="29" t="s">
        <v>1</v>
      </c>
      <c r="D76" s="13">
        <v>425652.31</v>
      </c>
      <c r="E76" s="31" t="s">
        <v>375</v>
      </c>
    </row>
    <row r="77" spans="1:5" ht="31.5" customHeight="1" x14ac:dyDescent="0.25">
      <c r="A77" s="6" t="s">
        <v>269</v>
      </c>
      <c r="B77" s="24"/>
      <c r="C77" s="24"/>
      <c r="D77" s="7">
        <f>SUBTOTAL(9,D75:D76)</f>
        <v>874802.90999999992</v>
      </c>
      <c r="E77" s="21"/>
    </row>
    <row r="78" spans="1:5" s="32" customFormat="1" ht="31.5" customHeight="1" x14ac:dyDescent="0.25">
      <c r="A78" s="28" t="s">
        <v>574</v>
      </c>
      <c r="B78" s="29">
        <v>12268324202</v>
      </c>
      <c r="C78" s="29" t="s">
        <v>1</v>
      </c>
      <c r="D78" s="30">
        <v>25</v>
      </c>
      <c r="E78" s="31" t="s">
        <v>144</v>
      </c>
    </row>
    <row r="79" spans="1:5" ht="31.5" customHeight="1" x14ac:dyDescent="0.25">
      <c r="A79" s="6" t="s">
        <v>575</v>
      </c>
      <c r="B79" s="24"/>
      <c r="C79" s="24"/>
      <c r="D79" s="7">
        <f>SUBTOTAL(9,D78)</f>
        <v>25</v>
      </c>
      <c r="E79" s="21"/>
    </row>
    <row r="80" spans="1:5" s="32" customFormat="1" ht="31.5" customHeight="1" x14ac:dyDescent="0.25">
      <c r="A80" s="28" t="s">
        <v>557</v>
      </c>
      <c r="B80" s="29">
        <v>90481313264</v>
      </c>
      <c r="C80" s="29" t="s">
        <v>1</v>
      </c>
      <c r="D80" s="30">
        <v>2500</v>
      </c>
      <c r="E80" s="31" t="s">
        <v>41</v>
      </c>
    </row>
    <row r="81" spans="1:5" ht="31.5" customHeight="1" x14ac:dyDescent="0.25">
      <c r="A81" s="6" t="s">
        <v>477</v>
      </c>
      <c r="B81" s="24"/>
      <c r="C81" s="24"/>
      <c r="D81" s="7">
        <f>SUBTOTAL(9,D80)</f>
        <v>2500</v>
      </c>
      <c r="E81" s="21"/>
    </row>
    <row r="82" spans="1:5" ht="31.5" customHeight="1" x14ac:dyDescent="0.25">
      <c r="A82" s="4" t="s">
        <v>80</v>
      </c>
      <c r="B82" s="23">
        <v>85934202990</v>
      </c>
      <c r="C82" s="23" t="s">
        <v>1</v>
      </c>
      <c r="D82" s="13">
        <v>100</v>
      </c>
      <c r="E82" s="20" t="s">
        <v>42</v>
      </c>
    </row>
    <row r="83" spans="1:5" ht="31.5" customHeight="1" x14ac:dyDescent="0.25">
      <c r="A83" s="4" t="s">
        <v>80</v>
      </c>
      <c r="B83" s="23">
        <v>85934202990</v>
      </c>
      <c r="C83" s="23" t="s">
        <v>1</v>
      </c>
      <c r="D83" s="13">
        <v>3875</v>
      </c>
      <c r="E83" s="20" t="s">
        <v>164</v>
      </c>
    </row>
    <row r="84" spans="1:5" ht="31.5" customHeight="1" x14ac:dyDescent="0.25">
      <c r="A84" s="6" t="s">
        <v>81</v>
      </c>
      <c r="B84" s="24"/>
      <c r="C84" s="24"/>
      <c r="D84" s="7">
        <f>SUBTOTAL(9,D82,D83)</f>
        <v>3975</v>
      </c>
      <c r="E84" s="21"/>
    </row>
    <row r="85" spans="1:5" s="32" customFormat="1" ht="31.5" customHeight="1" x14ac:dyDescent="0.25">
      <c r="A85" s="28" t="s">
        <v>558</v>
      </c>
      <c r="B85" s="29">
        <v>86222812378</v>
      </c>
      <c r="C85" s="29" t="s">
        <v>1</v>
      </c>
      <c r="D85" s="30">
        <v>1093.75</v>
      </c>
      <c r="E85" s="31" t="s">
        <v>416</v>
      </c>
    </row>
    <row r="86" spans="1:5" ht="31.5" customHeight="1" x14ac:dyDescent="0.25">
      <c r="A86" s="6" t="s">
        <v>559</v>
      </c>
      <c r="B86" s="24"/>
      <c r="C86" s="24"/>
      <c r="D86" s="7">
        <f>SUBTOTAL(9,D85)</f>
        <v>1093.75</v>
      </c>
      <c r="E86" s="21"/>
    </row>
    <row r="87" spans="1:5" s="32" customFormat="1" ht="31.5" customHeight="1" x14ac:dyDescent="0.25">
      <c r="A87" s="28" t="s">
        <v>480</v>
      </c>
      <c r="B87" s="29">
        <v>78695337306</v>
      </c>
      <c r="C87" s="29" t="s">
        <v>1</v>
      </c>
      <c r="D87" s="30">
        <v>1875</v>
      </c>
      <c r="E87" s="31" t="s">
        <v>41</v>
      </c>
    </row>
    <row r="88" spans="1:5" ht="31.5" customHeight="1" x14ac:dyDescent="0.25">
      <c r="A88" s="6" t="s">
        <v>481</v>
      </c>
      <c r="B88" s="24"/>
      <c r="C88" s="24"/>
      <c r="D88" s="7">
        <f>SUBTOTAL(9,D87)</f>
        <v>1875</v>
      </c>
      <c r="E88" s="21"/>
    </row>
    <row r="89" spans="1:5" s="32" customFormat="1" ht="31.5" customHeight="1" x14ac:dyDescent="0.25">
      <c r="A89" s="28" t="s">
        <v>515</v>
      </c>
      <c r="B89" s="29">
        <v>84934386922</v>
      </c>
      <c r="C89" s="29" t="s">
        <v>1</v>
      </c>
      <c r="D89" s="30">
        <v>5718.75</v>
      </c>
      <c r="E89" s="31" t="s">
        <v>416</v>
      </c>
    </row>
    <row r="90" spans="1:5" ht="31.5" customHeight="1" x14ac:dyDescent="0.25">
      <c r="A90" s="6" t="s">
        <v>516</v>
      </c>
      <c r="B90" s="24"/>
      <c r="C90" s="24"/>
      <c r="D90" s="7">
        <f>SUBTOTAL(9,D89)</f>
        <v>5718.75</v>
      </c>
      <c r="E90" s="21"/>
    </row>
    <row r="91" spans="1:5" ht="31.5" customHeight="1" x14ac:dyDescent="0.25">
      <c r="A91" s="4" t="s">
        <v>12</v>
      </c>
      <c r="B91" s="23">
        <v>45552012966</v>
      </c>
      <c r="C91" s="23" t="s">
        <v>13</v>
      </c>
      <c r="D91" s="13">
        <v>17.41</v>
      </c>
      <c r="E91" s="20" t="s">
        <v>39</v>
      </c>
    </row>
    <row r="92" spans="1:5" ht="31.5" customHeight="1" x14ac:dyDescent="0.25">
      <c r="A92" s="6" t="s">
        <v>68</v>
      </c>
      <c r="B92" s="24"/>
      <c r="C92" s="24"/>
      <c r="D92" s="7">
        <f>SUBTOTAL(9,D91:D91)</f>
        <v>17.41</v>
      </c>
      <c r="E92" s="21"/>
    </row>
    <row r="93" spans="1:5" ht="31.5" customHeight="1" x14ac:dyDescent="0.25">
      <c r="A93" s="4" t="s">
        <v>346</v>
      </c>
      <c r="B93" s="23">
        <v>59143170280</v>
      </c>
      <c r="C93" s="23" t="s">
        <v>163</v>
      </c>
      <c r="D93" s="13">
        <v>331.81</v>
      </c>
      <c r="E93" s="20" t="s">
        <v>42</v>
      </c>
    </row>
    <row r="94" spans="1:5" ht="31.5" customHeight="1" x14ac:dyDescent="0.25">
      <c r="A94" s="6" t="s">
        <v>347</v>
      </c>
      <c r="B94" s="24"/>
      <c r="C94" s="24"/>
      <c r="D94" s="7">
        <f>SUBTOTAL(9,D93:D93)</f>
        <v>331.81</v>
      </c>
      <c r="E94" s="21"/>
    </row>
    <row r="95" spans="1:5" s="32" customFormat="1" ht="31.5" customHeight="1" x14ac:dyDescent="0.25">
      <c r="A95" s="28" t="s">
        <v>560</v>
      </c>
      <c r="B95" s="29">
        <v>25843074154</v>
      </c>
      <c r="C95" s="29" t="s">
        <v>1</v>
      </c>
      <c r="D95" s="30">
        <v>126.35</v>
      </c>
      <c r="E95" s="31" t="s">
        <v>597</v>
      </c>
    </row>
    <row r="96" spans="1:5" ht="31.5" customHeight="1" x14ac:dyDescent="0.25">
      <c r="A96" s="6" t="s">
        <v>561</v>
      </c>
      <c r="B96" s="24"/>
      <c r="C96" s="24"/>
      <c r="D96" s="7">
        <f>SUBTOTAL(9,D95:D95)</f>
        <v>126.35</v>
      </c>
      <c r="E96" s="21"/>
    </row>
    <row r="97" spans="1:5" s="32" customFormat="1" ht="31.5" customHeight="1" x14ac:dyDescent="0.25">
      <c r="A97" s="4" t="s">
        <v>78</v>
      </c>
      <c r="B97" s="23">
        <v>55866154650</v>
      </c>
      <c r="C97" s="23" t="s">
        <v>1</v>
      </c>
      <c r="D97" s="13">
        <v>6739.91</v>
      </c>
      <c r="E97" s="20" t="s">
        <v>40</v>
      </c>
    </row>
    <row r="98" spans="1:5" s="32" customFormat="1" ht="31.5" customHeight="1" x14ac:dyDescent="0.25">
      <c r="A98" s="4" t="s">
        <v>78</v>
      </c>
      <c r="B98" s="23">
        <v>55866154650</v>
      </c>
      <c r="C98" s="23" t="s">
        <v>1</v>
      </c>
      <c r="D98" s="13">
        <v>1394.89</v>
      </c>
      <c r="E98" s="20" t="s">
        <v>35</v>
      </c>
    </row>
    <row r="99" spans="1:5" ht="31.5" customHeight="1" x14ac:dyDescent="0.25">
      <c r="A99" s="6" t="s">
        <v>94</v>
      </c>
      <c r="B99" s="24"/>
      <c r="C99" s="24"/>
      <c r="D99" s="7">
        <f>SUBTOTAL(9,D97:D98)</f>
        <v>8134.8</v>
      </c>
      <c r="E99" s="21"/>
    </row>
    <row r="100" spans="1:5" s="32" customFormat="1" ht="31.5" customHeight="1" x14ac:dyDescent="0.25">
      <c r="A100" s="28" t="s">
        <v>14</v>
      </c>
      <c r="B100" s="29">
        <v>57560191883</v>
      </c>
      <c r="C100" s="29" t="s">
        <v>1</v>
      </c>
      <c r="D100" s="30">
        <v>566.66</v>
      </c>
      <c r="E100" s="31" t="s">
        <v>37</v>
      </c>
    </row>
    <row r="101" spans="1:5" s="32" customFormat="1" ht="31.5" customHeight="1" x14ac:dyDescent="0.25">
      <c r="A101" s="6" t="s">
        <v>484</v>
      </c>
      <c r="B101" s="24"/>
      <c r="C101" s="24"/>
      <c r="D101" s="7">
        <f>SUBTOTAL(9,D100:D100)</f>
        <v>566.66</v>
      </c>
      <c r="E101" s="21"/>
    </row>
    <row r="102" spans="1:5" s="32" customFormat="1" ht="31.5" customHeight="1" x14ac:dyDescent="0.25">
      <c r="A102" s="28" t="s">
        <v>578</v>
      </c>
      <c r="B102" s="29">
        <v>12856557744</v>
      </c>
      <c r="C102" s="29" t="s">
        <v>1</v>
      </c>
      <c r="D102" s="30">
        <v>20</v>
      </c>
      <c r="E102" s="31" t="s">
        <v>144</v>
      </c>
    </row>
    <row r="103" spans="1:5" s="32" customFormat="1" ht="31.5" customHeight="1" x14ac:dyDescent="0.25">
      <c r="A103" s="6" t="s">
        <v>579</v>
      </c>
      <c r="B103" s="24"/>
      <c r="C103" s="24"/>
      <c r="D103" s="7">
        <f>SUBTOTAL(9,D102)</f>
        <v>20</v>
      </c>
      <c r="E103" s="21"/>
    </row>
    <row r="104" spans="1:5" s="32" customFormat="1" ht="31.5" customHeight="1" x14ac:dyDescent="0.25">
      <c r="A104" s="28" t="s">
        <v>584</v>
      </c>
      <c r="B104" s="29">
        <v>71164246807</v>
      </c>
      <c r="C104" s="29" t="s">
        <v>1</v>
      </c>
      <c r="D104" s="30">
        <v>2211.9899999999998</v>
      </c>
      <c r="E104" s="31" t="s">
        <v>41</v>
      </c>
    </row>
    <row r="105" spans="1:5" s="32" customFormat="1" ht="31.5" customHeight="1" x14ac:dyDescent="0.25">
      <c r="A105" s="6" t="s">
        <v>585</v>
      </c>
      <c r="B105" s="24"/>
      <c r="C105" s="24"/>
      <c r="D105" s="7">
        <f>SUBTOTAL(9,D104)</f>
        <v>2211.9899999999998</v>
      </c>
      <c r="E105" s="21"/>
    </row>
    <row r="106" spans="1:5" s="32" customFormat="1" ht="31.5" customHeight="1" x14ac:dyDescent="0.25">
      <c r="A106" s="28" t="s">
        <v>562</v>
      </c>
      <c r="B106" s="29">
        <v>33335653053</v>
      </c>
      <c r="C106" s="29" t="s">
        <v>110</v>
      </c>
      <c r="D106" s="30">
        <v>328.73</v>
      </c>
      <c r="E106" s="31" t="s">
        <v>37</v>
      </c>
    </row>
    <row r="107" spans="1:5" ht="31.5" customHeight="1" x14ac:dyDescent="0.25">
      <c r="A107" s="6" t="s">
        <v>563</v>
      </c>
      <c r="B107" s="24"/>
      <c r="C107" s="24"/>
      <c r="D107" s="7">
        <f>SUBTOTAL(9,D106:D106)</f>
        <v>328.73</v>
      </c>
      <c r="E107" s="21"/>
    </row>
    <row r="108" spans="1:5" s="32" customFormat="1" ht="31.5" customHeight="1" x14ac:dyDescent="0.25">
      <c r="A108" s="28" t="s">
        <v>273</v>
      </c>
      <c r="B108" s="29">
        <v>49483564012</v>
      </c>
      <c r="C108" s="29" t="s">
        <v>162</v>
      </c>
      <c r="D108" s="30">
        <v>39.68</v>
      </c>
      <c r="E108" s="31" t="s">
        <v>35</v>
      </c>
    </row>
    <row r="109" spans="1:5" ht="31.5" customHeight="1" thickBot="1" x14ac:dyDescent="0.3">
      <c r="A109" s="6" t="s">
        <v>274</v>
      </c>
      <c r="B109" s="43"/>
      <c r="C109" s="24"/>
      <c r="D109" s="7">
        <f>SUBTOTAL(9,D108:D108)</f>
        <v>39.68</v>
      </c>
      <c r="E109" s="21"/>
    </row>
    <row r="110" spans="1:5" s="32" customFormat="1" ht="31.5" customHeight="1" thickBot="1" x14ac:dyDescent="0.3">
      <c r="A110" s="41" t="s">
        <v>367</v>
      </c>
      <c r="B110" s="44">
        <v>62708258549</v>
      </c>
      <c r="C110" s="42" t="s">
        <v>1</v>
      </c>
      <c r="D110" s="30">
        <v>17.97</v>
      </c>
      <c r="E110" s="31" t="s">
        <v>36</v>
      </c>
    </row>
    <row r="111" spans="1:5" s="32" customFormat="1" ht="31.5" customHeight="1" x14ac:dyDescent="0.25">
      <c r="A111" s="28" t="s">
        <v>367</v>
      </c>
      <c r="B111" s="40">
        <v>62708258549</v>
      </c>
      <c r="C111" s="29" t="s">
        <v>1</v>
      </c>
      <c r="D111" s="30">
        <v>34.549999999999997</v>
      </c>
      <c r="E111" s="31" t="s">
        <v>145</v>
      </c>
    </row>
    <row r="112" spans="1:5" ht="31.5" customHeight="1" x14ac:dyDescent="0.25">
      <c r="A112" s="6" t="s">
        <v>373</v>
      </c>
      <c r="B112" s="24"/>
      <c r="C112" s="24"/>
      <c r="D112" s="7">
        <f>SUBTOTAL(9,D110:D111)</f>
        <v>52.519999999999996</v>
      </c>
      <c r="E112" s="21"/>
    </row>
    <row r="113" spans="1:8" ht="31.5" customHeight="1" x14ac:dyDescent="0.25">
      <c r="A113" s="28" t="s">
        <v>592</v>
      </c>
      <c r="B113" s="29">
        <v>1431411978</v>
      </c>
      <c r="C113" s="29" t="s">
        <v>594</v>
      </c>
      <c r="D113" s="30">
        <v>580.16</v>
      </c>
      <c r="E113" s="31" t="s">
        <v>41</v>
      </c>
    </row>
    <row r="114" spans="1:8" ht="31.5" customHeight="1" x14ac:dyDescent="0.25">
      <c r="A114" s="6" t="s">
        <v>593</v>
      </c>
      <c r="B114" s="24"/>
      <c r="C114" s="24"/>
      <c r="D114" s="7">
        <f>SUBTOTAL(9,D113)</f>
        <v>580.16</v>
      </c>
      <c r="E114" s="21"/>
    </row>
    <row r="115" spans="1:8" s="32" customFormat="1" ht="31.5" customHeight="1" x14ac:dyDescent="0.25">
      <c r="A115" s="28" t="s">
        <v>586</v>
      </c>
      <c r="B115" s="29">
        <v>9767113412</v>
      </c>
      <c r="C115" s="29" t="s">
        <v>1</v>
      </c>
      <c r="D115" s="30">
        <v>5094.26</v>
      </c>
      <c r="E115" s="31" t="s">
        <v>41</v>
      </c>
    </row>
    <row r="116" spans="1:8" ht="31.5" customHeight="1" x14ac:dyDescent="0.25">
      <c r="A116" s="6" t="s">
        <v>587</v>
      </c>
      <c r="B116" s="24"/>
      <c r="C116" s="24"/>
      <c r="D116" s="7">
        <f>SUBTOTAL(9,D115)</f>
        <v>5094.26</v>
      </c>
      <c r="E116" s="21"/>
    </row>
    <row r="117" spans="1:8" ht="31.5" customHeight="1" x14ac:dyDescent="0.25">
      <c r="A117" s="12" t="s">
        <v>71</v>
      </c>
      <c r="B117" s="25">
        <v>2535697732</v>
      </c>
      <c r="C117" s="29" t="s">
        <v>1</v>
      </c>
      <c r="D117" s="13">
        <v>82.47</v>
      </c>
      <c r="E117" s="22" t="s">
        <v>47</v>
      </c>
    </row>
    <row r="118" spans="1:8" ht="31.5" customHeight="1" x14ac:dyDescent="0.25">
      <c r="A118" s="6" t="s">
        <v>72</v>
      </c>
      <c r="B118" s="24"/>
      <c r="C118" s="24"/>
      <c r="D118" s="7">
        <f>SUBTOTAL(9,D117)</f>
        <v>82.47</v>
      </c>
      <c r="E118" s="21"/>
    </row>
    <row r="119" spans="1:8" s="32" customFormat="1" ht="31.5" customHeight="1" x14ac:dyDescent="0.25">
      <c r="A119" s="28" t="s">
        <v>565</v>
      </c>
      <c r="B119" s="29">
        <v>43192548848</v>
      </c>
      <c r="C119" s="29" t="s">
        <v>566</v>
      </c>
      <c r="D119" s="30">
        <v>13</v>
      </c>
      <c r="E119" s="31" t="s">
        <v>144</v>
      </c>
    </row>
    <row r="120" spans="1:8" ht="31.5" customHeight="1" x14ac:dyDescent="0.25">
      <c r="A120" s="6" t="s">
        <v>564</v>
      </c>
      <c r="B120" s="24"/>
      <c r="C120" s="24"/>
      <c r="D120" s="7">
        <f>SUBTOTAL(9,D119)</f>
        <v>13</v>
      </c>
      <c r="E120" s="21"/>
    </row>
    <row r="121" spans="1:8" s="32" customFormat="1" ht="31.5" customHeight="1" x14ac:dyDescent="0.25">
      <c r="A121" s="28" t="s">
        <v>340</v>
      </c>
      <c r="B121" s="29">
        <v>23366802564</v>
      </c>
      <c r="C121" s="29" t="s">
        <v>1</v>
      </c>
      <c r="D121" s="30">
        <v>375.3</v>
      </c>
      <c r="E121" s="31" t="s">
        <v>37</v>
      </c>
    </row>
    <row r="122" spans="1:8" ht="31.5" customHeight="1" x14ac:dyDescent="0.25">
      <c r="A122" s="6" t="s">
        <v>341</v>
      </c>
      <c r="B122" s="24"/>
      <c r="C122" s="24"/>
      <c r="D122" s="7">
        <f>SUBTOTAL(9,D121)</f>
        <v>375.3</v>
      </c>
      <c r="E122" s="21"/>
    </row>
    <row r="123" spans="1:8" s="32" customFormat="1" ht="31.5" customHeight="1" x14ac:dyDescent="0.25">
      <c r="A123" s="28" t="s">
        <v>277</v>
      </c>
      <c r="B123" s="29">
        <v>86757663498</v>
      </c>
      <c r="C123" s="29" t="s">
        <v>6</v>
      </c>
      <c r="D123" s="30">
        <v>10000</v>
      </c>
      <c r="E123" s="31" t="s">
        <v>41</v>
      </c>
    </row>
    <row r="124" spans="1:8" ht="31.5" customHeight="1" x14ac:dyDescent="0.25">
      <c r="A124" s="6" t="s">
        <v>278</v>
      </c>
      <c r="B124" s="24"/>
      <c r="C124" s="24"/>
      <c r="D124" s="7">
        <f>SUBTOTAL(9,D123)</f>
        <v>10000</v>
      </c>
      <c r="E124" s="21"/>
    </row>
    <row r="125" spans="1:8" s="32" customFormat="1" ht="31.5" customHeight="1" x14ac:dyDescent="0.25">
      <c r="A125" s="28" t="s">
        <v>567</v>
      </c>
      <c r="B125" s="29">
        <v>89811416156</v>
      </c>
      <c r="C125" s="29" t="s">
        <v>1</v>
      </c>
      <c r="D125" s="30">
        <v>327.7</v>
      </c>
      <c r="E125" s="31" t="s">
        <v>37</v>
      </c>
    </row>
    <row r="126" spans="1:8" ht="31.5" customHeight="1" x14ac:dyDescent="0.25">
      <c r="A126" s="6" t="s">
        <v>568</v>
      </c>
      <c r="B126" s="24"/>
      <c r="C126" s="24"/>
      <c r="D126" s="7">
        <f>SUBTOTAL(9,D125)</f>
        <v>327.7</v>
      </c>
      <c r="E126" s="21"/>
    </row>
    <row r="127" spans="1:8" ht="31.5" customHeight="1" x14ac:dyDescent="0.25">
      <c r="A127" s="4" t="s">
        <v>22</v>
      </c>
      <c r="B127" s="23">
        <v>82812328597</v>
      </c>
      <c r="C127" s="23" t="s">
        <v>1</v>
      </c>
      <c r="D127" s="13">
        <v>22041</v>
      </c>
      <c r="E127" s="20" t="s">
        <v>43</v>
      </c>
      <c r="H127" s="14"/>
    </row>
    <row r="128" spans="1:8" ht="31.5" customHeight="1" x14ac:dyDescent="0.25">
      <c r="A128" s="6" t="s">
        <v>73</v>
      </c>
      <c r="B128" s="24"/>
      <c r="C128" s="24"/>
      <c r="D128" s="7">
        <f>SUBTOTAL(9,D127:D127)</f>
        <v>22041</v>
      </c>
      <c r="E128" s="21"/>
    </row>
    <row r="129" spans="1:5" s="32" customFormat="1" ht="31.5" customHeight="1" x14ac:dyDescent="0.25">
      <c r="A129" s="28" t="s">
        <v>576</v>
      </c>
      <c r="B129" s="29">
        <v>31501714030</v>
      </c>
      <c r="C129" s="29" t="s">
        <v>1</v>
      </c>
      <c r="D129" s="30">
        <v>25</v>
      </c>
      <c r="E129" s="31" t="s">
        <v>144</v>
      </c>
    </row>
    <row r="130" spans="1:5" ht="31.5" customHeight="1" x14ac:dyDescent="0.25">
      <c r="A130" s="6" t="s">
        <v>577</v>
      </c>
      <c r="B130" s="24"/>
      <c r="C130" s="24"/>
      <c r="D130" s="7">
        <f>SUBTOTAL(9,D129)</f>
        <v>25</v>
      </c>
      <c r="E130" s="21"/>
    </row>
    <row r="131" spans="1:5" s="32" customFormat="1" ht="31.5" customHeight="1" x14ac:dyDescent="0.25">
      <c r="A131" s="28" t="s">
        <v>441</v>
      </c>
      <c r="B131" s="29">
        <v>2023029348</v>
      </c>
      <c r="C131" s="29" t="s">
        <v>1</v>
      </c>
      <c r="D131" s="30">
        <v>51.69</v>
      </c>
      <c r="E131" s="31" t="s">
        <v>145</v>
      </c>
    </row>
    <row r="132" spans="1:5" ht="31.5" customHeight="1" x14ac:dyDescent="0.25">
      <c r="A132" s="6" t="s">
        <v>442</v>
      </c>
      <c r="B132" s="24"/>
      <c r="C132" s="24"/>
      <c r="D132" s="7">
        <f>SUBTOTAL(9,D131:D131)</f>
        <v>51.69</v>
      </c>
      <c r="E132" s="21"/>
    </row>
    <row r="133" spans="1:5" s="32" customFormat="1" ht="31.5" customHeight="1" x14ac:dyDescent="0.25">
      <c r="A133" s="28" t="s">
        <v>588</v>
      </c>
      <c r="B133" s="29">
        <v>12351361612</v>
      </c>
      <c r="C133" s="29" t="s">
        <v>1</v>
      </c>
      <c r="D133" s="30">
        <v>335.15</v>
      </c>
      <c r="E133" s="31" t="s">
        <v>41</v>
      </c>
    </row>
    <row r="134" spans="1:5" ht="31.5" customHeight="1" x14ac:dyDescent="0.25">
      <c r="A134" s="6" t="s">
        <v>589</v>
      </c>
      <c r="B134" s="24"/>
      <c r="C134" s="24"/>
      <c r="D134" s="7">
        <f>SUBTOTAL(9,D133)</f>
        <v>335.15</v>
      </c>
      <c r="E134" s="21"/>
    </row>
    <row r="135" spans="1:5" s="32" customFormat="1" ht="31.5" customHeight="1" x14ac:dyDescent="0.25">
      <c r="A135" s="28" t="s">
        <v>569</v>
      </c>
      <c r="B135" s="29">
        <v>38967655335</v>
      </c>
      <c r="C135" s="29" t="s">
        <v>1</v>
      </c>
      <c r="D135" s="30">
        <v>250.51</v>
      </c>
      <c r="E135" s="31" t="s">
        <v>144</v>
      </c>
    </row>
    <row r="136" spans="1:5" ht="31.5" customHeight="1" x14ac:dyDescent="0.25">
      <c r="A136" s="6" t="s">
        <v>570</v>
      </c>
      <c r="B136" s="24"/>
      <c r="C136" s="24"/>
      <c r="D136" s="7">
        <f>SUBTOTAL(9,D135)</f>
        <v>250.51</v>
      </c>
      <c r="E136" s="21"/>
    </row>
    <row r="137" spans="1:5" s="32" customFormat="1" ht="31.5" customHeight="1" x14ac:dyDescent="0.25">
      <c r="A137" s="28" t="s">
        <v>201</v>
      </c>
      <c r="B137" s="29">
        <v>5614216244</v>
      </c>
      <c r="C137" s="29" t="s">
        <v>1</v>
      </c>
      <c r="D137" s="30">
        <v>262</v>
      </c>
      <c r="E137" s="31" t="s">
        <v>37</v>
      </c>
    </row>
    <row r="138" spans="1:5" ht="31.5" customHeight="1" x14ac:dyDescent="0.25">
      <c r="A138" s="6" t="s">
        <v>202</v>
      </c>
      <c r="B138" s="24"/>
      <c r="C138" s="24"/>
      <c r="D138" s="7">
        <f>SUBTOTAL(9,D137:D137)</f>
        <v>262</v>
      </c>
      <c r="E138" s="21"/>
    </row>
    <row r="139" spans="1:5" s="32" customFormat="1" ht="31.5" customHeight="1" x14ac:dyDescent="0.25">
      <c r="A139" s="28" t="s">
        <v>521</v>
      </c>
      <c r="B139" s="29">
        <v>70133616033</v>
      </c>
      <c r="C139" s="29" t="s">
        <v>1</v>
      </c>
      <c r="D139" s="30">
        <v>42.33</v>
      </c>
      <c r="E139" s="31" t="s">
        <v>38</v>
      </c>
    </row>
    <row r="140" spans="1:5" ht="31.5" customHeight="1" x14ac:dyDescent="0.25">
      <c r="A140" s="6" t="s">
        <v>522</v>
      </c>
      <c r="B140" s="24"/>
      <c r="C140" s="24"/>
      <c r="D140" s="7">
        <f>SUBTOTAL(9,D139:D139)</f>
        <v>42.33</v>
      </c>
      <c r="E140" s="21"/>
    </row>
    <row r="141" spans="1:5" s="32" customFormat="1" ht="31.5" customHeight="1" x14ac:dyDescent="0.25">
      <c r="A141" s="28" t="s">
        <v>435</v>
      </c>
      <c r="B141" s="29">
        <v>29050776382</v>
      </c>
      <c r="C141" s="29" t="s">
        <v>1</v>
      </c>
      <c r="D141" s="30">
        <v>63.9</v>
      </c>
      <c r="E141" s="31" t="s">
        <v>38</v>
      </c>
    </row>
    <row r="142" spans="1:5" ht="31.5" customHeight="1" x14ac:dyDescent="0.25">
      <c r="A142" s="6" t="s">
        <v>436</v>
      </c>
      <c r="B142" s="24"/>
      <c r="C142" s="24"/>
      <c r="D142" s="7">
        <f>SUBTOTAL(9,D141:D141)</f>
        <v>63.9</v>
      </c>
      <c r="E142" s="21"/>
    </row>
    <row r="143" spans="1:5" s="32" customFormat="1" ht="31.5" customHeight="1" x14ac:dyDescent="0.25">
      <c r="A143" s="28" t="s">
        <v>571</v>
      </c>
      <c r="B143" s="29">
        <v>77931216562</v>
      </c>
      <c r="C143" s="29" t="s">
        <v>1</v>
      </c>
      <c r="D143" s="30">
        <v>78</v>
      </c>
      <c r="E143" s="31" t="s">
        <v>597</v>
      </c>
    </row>
    <row r="144" spans="1:5" ht="31.5" customHeight="1" x14ac:dyDescent="0.25">
      <c r="A144" s="6" t="s">
        <v>572</v>
      </c>
      <c r="B144" s="24"/>
      <c r="C144" s="24"/>
      <c r="D144" s="7">
        <f>SUBTOTAL(9,D143:D143)</f>
        <v>78</v>
      </c>
      <c r="E144" s="21"/>
    </row>
    <row r="145" spans="1:5" s="32" customFormat="1" ht="31.5" customHeight="1" x14ac:dyDescent="0.25">
      <c r="A145" s="28" t="s">
        <v>3</v>
      </c>
      <c r="B145" s="29">
        <v>83416546499</v>
      </c>
      <c r="C145" s="29" t="s">
        <v>1</v>
      </c>
      <c r="D145" s="30">
        <v>300.45</v>
      </c>
      <c r="E145" s="31" t="s">
        <v>39</v>
      </c>
    </row>
    <row r="146" spans="1:5" ht="31.5" customHeight="1" x14ac:dyDescent="0.25">
      <c r="A146" s="6" t="s">
        <v>281</v>
      </c>
      <c r="B146" s="24"/>
      <c r="C146" s="24"/>
      <c r="D146" s="7">
        <f>SUBTOTAL(9,D145)</f>
        <v>300.45</v>
      </c>
      <c r="E146" s="21"/>
    </row>
    <row r="147" spans="1:5" s="32" customFormat="1" ht="31.5" customHeight="1" x14ac:dyDescent="0.25">
      <c r="A147" s="28" t="s">
        <v>573</v>
      </c>
      <c r="B147" s="29">
        <v>29560680333</v>
      </c>
      <c r="C147" s="29" t="s">
        <v>1</v>
      </c>
      <c r="D147" s="30">
        <v>70</v>
      </c>
      <c r="E147" s="31" t="s">
        <v>145</v>
      </c>
    </row>
    <row r="148" spans="1:5" ht="31.5" customHeight="1" x14ac:dyDescent="0.25">
      <c r="A148" s="6" t="s">
        <v>596</v>
      </c>
      <c r="B148" s="24"/>
      <c r="C148" s="24"/>
      <c r="D148" s="7">
        <f>SUBTOTAL(9,D147)</f>
        <v>70</v>
      </c>
      <c r="E148" s="21"/>
    </row>
    <row r="149" spans="1:5" ht="31.5" customHeight="1" x14ac:dyDescent="0.25">
      <c r="A149" s="28" t="s">
        <v>306</v>
      </c>
      <c r="B149" s="29">
        <v>85584865987</v>
      </c>
      <c r="C149" s="29" t="s">
        <v>1</v>
      </c>
      <c r="D149" s="30">
        <v>23.88</v>
      </c>
      <c r="E149" s="31" t="s">
        <v>39</v>
      </c>
    </row>
    <row r="150" spans="1:5" ht="31.5" customHeight="1" x14ac:dyDescent="0.25">
      <c r="A150" s="6" t="s">
        <v>282</v>
      </c>
      <c r="B150" s="24"/>
      <c r="C150" s="24"/>
      <c r="D150" s="7">
        <f>SUBTOTAL(9,D149)</f>
        <v>23.88</v>
      </c>
      <c r="E150" s="21"/>
    </row>
    <row r="151" spans="1:5" x14ac:dyDescent="0.25">
      <c r="A151" s="6"/>
      <c r="B151" s="8"/>
      <c r="C151" s="8"/>
      <c r="D151" s="7"/>
      <c r="E151" s="8"/>
    </row>
    <row r="152" spans="1:5" s="11" customFormat="1" ht="14.25" customHeight="1" x14ac:dyDescent="0.25">
      <c r="A152" s="9" t="s">
        <v>537</v>
      </c>
      <c r="B152" s="9"/>
      <c r="C152" s="9"/>
      <c r="D152" s="10">
        <f>SUBTOTAL(9,D8:D148)</f>
        <v>1008725.7200000001</v>
      </c>
      <c r="E152" s="9"/>
    </row>
    <row r="155" spans="1:5" x14ac:dyDescent="0.25">
      <c r="D155" s="14"/>
    </row>
    <row r="156" spans="1:5" x14ac:dyDescent="0.25">
      <c r="D156" s="14"/>
    </row>
    <row r="157" spans="1:5" x14ac:dyDescent="0.25">
      <c r="D157" s="14"/>
    </row>
    <row r="159" spans="1:5" x14ac:dyDescent="0.25">
      <c r="D159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6AD8-416D-408F-8129-FB34A2ABBB1C}">
  <dimension ref="A1:E18"/>
  <sheetViews>
    <sheetView zoomScaleNormal="100" workbookViewId="0">
      <selection activeCell="A13" sqref="A13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534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68768.13</v>
      </c>
      <c r="B9" s="18" t="s">
        <v>51</v>
      </c>
    </row>
    <row r="10" spans="1:2" ht="25.5" customHeight="1" x14ac:dyDescent="0.25">
      <c r="A10" s="2">
        <v>1237.1400000000001</v>
      </c>
      <c r="B10" s="18" t="s">
        <v>242</v>
      </c>
    </row>
    <row r="11" spans="1:2" ht="25.5" customHeight="1" x14ac:dyDescent="0.25">
      <c r="A11" s="19">
        <v>11410.04</v>
      </c>
      <c r="B11" s="18" t="s">
        <v>49</v>
      </c>
    </row>
    <row r="12" spans="1:2" ht="25.5" customHeight="1" x14ac:dyDescent="0.25">
      <c r="A12" s="19">
        <v>252</v>
      </c>
      <c r="B12" s="18" t="s">
        <v>240</v>
      </c>
    </row>
    <row r="13" spans="1:2" ht="25.5" customHeight="1" x14ac:dyDescent="0.25">
      <c r="A13" s="19">
        <v>28</v>
      </c>
      <c r="B13" s="18" t="s">
        <v>241</v>
      </c>
    </row>
    <row r="14" spans="1:2" ht="25.5" customHeight="1" x14ac:dyDescent="0.25">
      <c r="A14" s="16">
        <f>SUBTOTAL(9,A9:A13)</f>
        <v>81695.31</v>
      </c>
      <c r="B14" s="15" t="s">
        <v>535</v>
      </c>
    </row>
    <row r="18" spans="5:5" x14ac:dyDescent="0.25">
      <c r="E18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0B2A-96CF-4ACE-863E-45B4826D0A91}">
  <dimension ref="A1:H128"/>
  <sheetViews>
    <sheetView showGridLines="0" topLeftCell="A112" zoomScaleNormal="100" workbookViewId="0">
      <selection activeCell="I11" sqref="I11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503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404.66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404.66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33675</v>
      </c>
      <c r="E10" s="31" t="s">
        <v>41</v>
      </c>
    </row>
    <row r="11" spans="1:5" s="32" customFormat="1" ht="31.5" customHeight="1" x14ac:dyDescent="0.25">
      <c r="A11" s="6" t="s">
        <v>313</v>
      </c>
      <c r="B11" s="24"/>
      <c r="C11" s="24"/>
      <c r="D11" s="7">
        <f>SUBTOTAL(9,D10:D10)</f>
        <v>33675</v>
      </c>
      <c r="E11" s="21"/>
    </row>
    <row r="12" spans="1:5" s="32" customFormat="1" ht="31.5" customHeight="1" x14ac:dyDescent="0.25">
      <c r="A12" s="28" t="s">
        <v>172</v>
      </c>
      <c r="B12" s="29">
        <v>58353015102</v>
      </c>
      <c r="C12" s="29" t="s">
        <v>1</v>
      </c>
      <c r="D12" s="30">
        <v>944.71</v>
      </c>
      <c r="E12" s="31" t="s">
        <v>444</v>
      </c>
    </row>
    <row r="13" spans="1:5" s="32" customFormat="1" ht="31.5" customHeight="1" x14ac:dyDescent="0.25">
      <c r="A13" s="6" t="s">
        <v>173</v>
      </c>
      <c r="B13" s="24"/>
      <c r="C13" s="24"/>
      <c r="D13" s="7">
        <f>SUBTOTAL(9,D12:D12)</f>
        <v>944.71</v>
      </c>
      <c r="E13" s="21"/>
    </row>
    <row r="14" spans="1:5" ht="31.5" customHeight="1" x14ac:dyDescent="0.25">
      <c r="A14" s="4" t="s">
        <v>2</v>
      </c>
      <c r="B14" s="23">
        <v>36885326631</v>
      </c>
      <c r="C14" s="23" t="s">
        <v>1</v>
      </c>
      <c r="D14" s="13">
        <v>166.25</v>
      </c>
      <c r="E14" s="20" t="s">
        <v>41</v>
      </c>
    </row>
    <row r="15" spans="1:5" ht="31.5" customHeight="1" x14ac:dyDescent="0.25">
      <c r="A15" s="6" t="s">
        <v>53</v>
      </c>
      <c r="B15" s="24"/>
      <c r="C15" s="24"/>
      <c r="D15" s="7">
        <f>SUBTOTAL(9,D14)</f>
        <v>166.25</v>
      </c>
      <c r="E15" s="21"/>
    </row>
    <row r="16" spans="1:5" s="32" customFormat="1" ht="31.5" customHeight="1" x14ac:dyDescent="0.25">
      <c r="A16" s="28" t="s">
        <v>17</v>
      </c>
      <c r="B16" s="29">
        <v>77004047314</v>
      </c>
      <c r="C16" s="29" t="s">
        <v>1</v>
      </c>
      <c r="D16" s="30">
        <v>7500</v>
      </c>
      <c r="E16" s="31" t="s">
        <v>41</v>
      </c>
    </row>
    <row r="17" spans="1:5" ht="31.5" customHeight="1" x14ac:dyDescent="0.25">
      <c r="A17" s="6" t="s">
        <v>353</v>
      </c>
      <c r="B17" s="24"/>
      <c r="C17" s="24"/>
      <c r="D17" s="7">
        <f>SUBTOTAL(9,D16)</f>
        <v>7500</v>
      </c>
      <c r="E17" s="21"/>
    </row>
    <row r="18" spans="1:5" ht="31.5" customHeight="1" x14ac:dyDescent="0.25">
      <c r="A18" s="28" t="s">
        <v>174</v>
      </c>
      <c r="B18" s="29">
        <v>79067915635</v>
      </c>
      <c r="C18" s="29" t="s">
        <v>176</v>
      </c>
      <c r="D18" s="30">
        <v>1000</v>
      </c>
      <c r="E18" s="31" t="s">
        <v>42</v>
      </c>
    </row>
    <row r="19" spans="1:5" ht="31.5" customHeight="1" x14ac:dyDescent="0.25">
      <c r="A19" s="6" t="s">
        <v>175</v>
      </c>
      <c r="B19" s="24"/>
      <c r="C19" s="24"/>
      <c r="D19" s="7">
        <f>SUBTOTAL(9,D18)</f>
        <v>1000</v>
      </c>
      <c r="E19" s="21"/>
    </row>
    <row r="20" spans="1:5" s="32" customFormat="1" ht="31.5" customHeight="1" x14ac:dyDescent="0.25">
      <c r="A20" s="28" t="s">
        <v>526</v>
      </c>
      <c r="B20" s="29">
        <v>71642207963</v>
      </c>
      <c r="C20" s="29" t="s">
        <v>1</v>
      </c>
      <c r="D20" s="30">
        <v>107.68</v>
      </c>
      <c r="E20" s="31" t="s">
        <v>36</v>
      </c>
    </row>
    <row r="21" spans="1:5" ht="31.5" customHeight="1" x14ac:dyDescent="0.25">
      <c r="A21" s="6" t="s">
        <v>527</v>
      </c>
      <c r="B21" s="24"/>
      <c r="C21" s="24"/>
      <c r="D21" s="7">
        <f>SUBTOTAL(9,D20)</f>
        <v>107.68</v>
      </c>
      <c r="E21" s="21"/>
    </row>
    <row r="22" spans="1:5" s="32" customFormat="1" ht="31.5" customHeight="1" x14ac:dyDescent="0.25">
      <c r="A22" s="28" t="s">
        <v>197</v>
      </c>
      <c r="B22" s="29">
        <v>89021876450</v>
      </c>
      <c r="C22" s="29" t="s">
        <v>1</v>
      </c>
      <c r="D22" s="30">
        <v>17.68</v>
      </c>
      <c r="E22" s="31" t="s">
        <v>36</v>
      </c>
    </row>
    <row r="23" spans="1:5" ht="31.5" customHeight="1" x14ac:dyDescent="0.25">
      <c r="A23" s="6" t="s">
        <v>198</v>
      </c>
      <c r="B23" s="24"/>
      <c r="C23" s="24"/>
      <c r="D23" s="7">
        <f>SUBTOTAL(9,D22)</f>
        <v>17.68</v>
      </c>
      <c r="E23" s="21"/>
    </row>
    <row r="24" spans="1:5" ht="31.5" customHeight="1" x14ac:dyDescent="0.25">
      <c r="A24" s="4" t="s">
        <v>23</v>
      </c>
      <c r="B24" s="23">
        <v>88866511884</v>
      </c>
      <c r="C24" s="23" t="s">
        <v>1</v>
      </c>
      <c r="D24" s="13">
        <v>61.43</v>
      </c>
      <c r="E24" s="20" t="s">
        <v>43</v>
      </c>
    </row>
    <row r="25" spans="1:5" ht="31.5" customHeight="1" x14ac:dyDescent="0.25">
      <c r="A25" s="6" t="s">
        <v>55</v>
      </c>
      <c r="B25" s="24"/>
      <c r="C25" s="24"/>
      <c r="D25" s="7">
        <f>SUBTOTAL(9,D24)</f>
        <v>61.43</v>
      </c>
      <c r="E25" s="21"/>
    </row>
    <row r="26" spans="1:5" s="32" customFormat="1" ht="31.5" customHeight="1" x14ac:dyDescent="0.25">
      <c r="A26" s="28" t="s">
        <v>7</v>
      </c>
      <c r="B26" s="29">
        <v>26187994862</v>
      </c>
      <c r="C26" s="29" t="s">
        <v>1</v>
      </c>
      <c r="D26" s="30">
        <v>2217.91</v>
      </c>
      <c r="E26" s="31" t="s">
        <v>44</v>
      </c>
    </row>
    <row r="27" spans="1:5" ht="31.5" customHeight="1" x14ac:dyDescent="0.25">
      <c r="A27" s="6" t="s">
        <v>458</v>
      </c>
      <c r="B27" s="24"/>
      <c r="C27" s="24"/>
      <c r="D27" s="7">
        <f>SUBTOTAL(9,D26)</f>
        <v>2217.91</v>
      </c>
      <c r="E27" s="21"/>
    </row>
    <row r="28" spans="1:5" ht="31.5" customHeight="1" x14ac:dyDescent="0.25">
      <c r="A28" s="4" t="s">
        <v>77</v>
      </c>
      <c r="B28" s="23"/>
      <c r="C28" s="23" t="s">
        <v>1</v>
      </c>
      <c r="D28" s="13">
        <v>194</v>
      </c>
      <c r="E28" s="20" t="s">
        <v>46</v>
      </c>
    </row>
    <row r="29" spans="1:5" ht="31.5" customHeight="1" x14ac:dyDescent="0.25">
      <c r="A29" s="6" t="s">
        <v>95</v>
      </c>
      <c r="B29" s="24"/>
      <c r="C29" s="24"/>
      <c r="D29" s="7">
        <f>SUBTOTAL(9,D28:D28)</f>
        <v>194</v>
      </c>
      <c r="E29" s="21"/>
    </row>
    <row r="30" spans="1:5" s="32" customFormat="1" ht="31.5" customHeight="1" x14ac:dyDescent="0.25">
      <c r="A30" s="28" t="s">
        <v>505</v>
      </c>
      <c r="B30" s="29">
        <v>27330814538</v>
      </c>
      <c r="C30" s="29" t="s">
        <v>1</v>
      </c>
      <c r="D30" s="30">
        <v>4375</v>
      </c>
      <c r="E30" s="31" t="s">
        <v>41</v>
      </c>
    </row>
    <row r="31" spans="1:5" ht="31.5" customHeight="1" x14ac:dyDescent="0.25">
      <c r="A31" s="6" t="s">
        <v>506</v>
      </c>
      <c r="B31" s="24"/>
      <c r="C31" s="24"/>
      <c r="D31" s="7">
        <f>SUBTOTAL(9,D30:D30)</f>
        <v>4375</v>
      </c>
      <c r="E31" s="21"/>
    </row>
    <row r="32" spans="1:5" s="32" customFormat="1" ht="31.5" customHeight="1" x14ac:dyDescent="0.25">
      <c r="A32" s="28" t="s">
        <v>257</v>
      </c>
      <c r="B32" s="23">
        <v>22506712452</v>
      </c>
      <c r="C32" s="29" t="s">
        <v>1</v>
      </c>
      <c r="D32" s="30">
        <v>4681.25</v>
      </c>
      <c r="E32" s="31" t="s">
        <v>41</v>
      </c>
    </row>
    <row r="33" spans="1:5" ht="31.5" customHeight="1" x14ac:dyDescent="0.25">
      <c r="A33" s="6" t="s">
        <v>258</v>
      </c>
      <c r="B33" s="24"/>
      <c r="C33" s="24"/>
      <c r="D33" s="7">
        <f>SUBTOTAL(9,D32)</f>
        <v>4681.25</v>
      </c>
      <c r="E33" s="21"/>
    </row>
    <row r="34" spans="1:5" s="32" customFormat="1" ht="31.5" customHeight="1" x14ac:dyDescent="0.25">
      <c r="A34" s="28" t="s">
        <v>507</v>
      </c>
      <c r="B34" s="29">
        <v>94952985158</v>
      </c>
      <c r="C34" s="29" t="s">
        <v>509</v>
      </c>
      <c r="D34" s="30">
        <v>640</v>
      </c>
      <c r="E34" s="31" t="s">
        <v>240</v>
      </c>
    </row>
    <row r="35" spans="1:5" ht="31.5" customHeight="1" x14ac:dyDescent="0.25">
      <c r="A35" s="6" t="s">
        <v>508</v>
      </c>
      <c r="B35" s="24"/>
      <c r="C35" s="24"/>
      <c r="D35" s="7">
        <f>SUBTOTAL(9,D34)</f>
        <v>640</v>
      </c>
      <c r="E35" s="21"/>
    </row>
    <row r="36" spans="1:5" ht="31.5" customHeight="1" x14ac:dyDescent="0.25">
      <c r="A36" s="4" t="s">
        <v>4</v>
      </c>
      <c r="B36" s="23">
        <v>85821130368</v>
      </c>
      <c r="C36" s="23" t="s">
        <v>1</v>
      </c>
      <c r="D36" s="13">
        <v>3.08</v>
      </c>
      <c r="E36" s="20" t="s">
        <v>42</v>
      </c>
    </row>
    <row r="37" spans="1:5" ht="31.5" customHeight="1" x14ac:dyDescent="0.25">
      <c r="A37" s="6" t="s">
        <v>58</v>
      </c>
      <c r="B37" s="24"/>
      <c r="C37" s="24"/>
      <c r="D37" s="7">
        <f>SUBTOTAL(9,D36:D36)</f>
        <v>3.08</v>
      </c>
      <c r="E37" s="21"/>
    </row>
    <row r="38" spans="1:5" ht="31.5" customHeight="1" x14ac:dyDescent="0.25">
      <c r="A38" s="4" t="s">
        <v>26</v>
      </c>
      <c r="B38" s="26" t="s">
        <v>33</v>
      </c>
      <c r="C38" s="23" t="s">
        <v>1</v>
      </c>
      <c r="D38" s="13">
        <v>912.5</v>
      </c>
      <c r="E38" s="31" t="s">
        <v>42</v>
      </c>
    </row>
    <row r="39" spans="1:5" ht="31.5" customHeight="1" x14ac:dyDescent="0.25">
      <c r="A39" s="4" t="s">
        <v>26</v>
      </c>
      <c r="B39" s="26" t="s">
        <v>33</v>
      </c>
      <c r="C39" s="23" t="s">
        <v>1</v>
      </c>
      <c r="D39" s="13">
        <v>195</v>
      </c>
      <c r="E39" s="31" t="s">
        <v>143</v>
      </c>
    </row>
    <row r="40" spans="1:5" ht="31.5" customHeight="1" x14ac:dyDescent="0.25">
      <c r="A40" s="6" t="s">
        <v>59</v>
      </c>
      <c r="B40" s="27"/>
      <c r="C40" s="24"/>
      <c r="D40" s="7">
        <f>SUBTOTAL(9,D38:D39)</f>
        <v>1107.5</v>
      </c>
      <c r="E40" s="21"/>
    </row>
    <row r="41" spans="1:5" ht="31.5" customHeight="1" x14ac:dyDescent="0.25">
      <c r="A41" s="4" t="s">
        <v>20</v>
      </c>
      <c r="B41" s="23">
        <v>74364571096</v>
      </c>
      <c r="C41" s="23" t="s">
        <v>1</v>
      </c>
      <c r="D41" s="13">
        <v>29.94</v>
      </c>
      <c r="E41" s="20" t="s">
        <v>35</v>
      </c>
    </row>
    <row r="42" spans="1:5" ht="31.5" customHeight="1" x14ac:dyDescent="0.25">
      <c r="A42" s="6" t="s">
        <v>61</v>
      </c>
      <c r="B42" s="24"/>
      <c r="C42" s="24"/>
      <c r="D42" s="7">
        <f>SUBTOTAL(9,D41:D41)</f>
        <v>29.94</v>
      </c>
      <c r="E42" s="21"/>
    </row>
    <row r="43" spans="1:5" s="32" customFormat="1" ht="31.5" customHeight="1" x14ac:dyDescent="0.25">
      <c r="A43" s="28" t="s">
        <v>199</v>
      </c>
      <c r="B43" s="29">
        <v>37268254106</v>
      </c>
      <c r="C43" s="29" t="s">
        <v>1</v>
      </c>
      <c r="D43" s="30">
        <v>19.579999999999998</v>
      </c>
      <c r="E43" s="31" t="s">
        <v>37</v>
      </c>
    </row>
    <row r="44" spans="1:5" ht="31.5" customHeight="1" x14ac:dyDescent="0.25">
      <c r="A44" s="6" t="s">
        <v>200</v>
      </c>
      <c r="B44" s="24"/>
      <c r="C44" s="24"/>
      <c r="D44" s="7">
        <f>SUBTOTAL(9,D43:D43)</f>
        <v>19.579999999999998</v>
      </c>
      <c r="E44" s="21"/>
    </row>
    <row r="45" spans="1:5" s="32" customFormat="1" ht="31.5" customHeight="1" x14ac:dyDescent="0.25">
      <c r="A45" s="28" t="s">
        <v>531</v>
      </c>
      <c r="B45" s="29">
        <v>57500462912</v>
      </c>
      <c r="C45" s="29" t="s">
        <v>1</v>
      </c>
      <c r="D45" s="30">
        <v>9.9</v>
      </c>
      <c r="E45" s="31" t="s">
        <v>240</v>
      </c>
    </row>
    <row r="46" spans="1:5" ht="31.5" customHeight="1" x14ac:dyDescent="0.25">
      <c r="A46" s="6" t="s">
        <v>532</v>
      </c>
      <c r="B46" s="24"/>
      <c r="C46" s="24"/>
      <c r="D46" s="7">
        <f>SUBTOTAL(9,D45:D45)</f>
        <v>9.9</v>
      </c>
      <c r="E46" s="21"/>
    </row>
    <row r="47" spans="1:5" ht="31.5" customHeight="1" x14ac:dyDescent="0.25">
      <c r="A47" s="4" t="s">
        <v>19</v>
      </c>
      <c r="B47" s="23">
        <v>63073332379</v>
      </c>
      <c r="C47" s="23" t="s">
        <v>1</v>
      </c>
      <c r="D47" s="13">
        <v>717.41</v>
      </c>
      <c r="E47" s="20" t="s">
        <v>35</v>
      </c>
    </row>
    <row r="48" spans="1:5" ht="31.5" customHeight="1" x14ac:dyDescent="0.25">
      <c r="A48" s="4" t="s">
        <v>19</v>
      </c>
      <c r="B48" s="23">
        <v>63073332379</v>
      </c>
      <c r="C48" s="23" t="s">
        <v>1</v>
      </c>
      <c r="D48" s="13">
        <v>22427.63</v>
      </c>
      <c r="E48" s="20" t="s">
        <v>533</v>
      </c>
    </row>
    <row r="49" spans="1:5" ht="31.5" customHeight="1" x14ac:dyDescent="0.25">
      <c r="A49" s="6" t="s">
        <v>62</v>
      </c>
      <c r="B49" s="24"/>
      <c r="C49" s="24"/>
      <c r="D49" s="7">
        <f>SUBTOTAL(9,D47,D48)</f>
        <v>23145.040000000001</v>
      </c>
      <c r="E49" s="21"/>
    </row>
    <row r="50" spans="1:5" ht="31.5" customHeight="1" x14ac:dyDescent="0.25">
      <c r="A50" s="4" t="s">
        <v>15</v>
      </c>
      <c r="B50" s="23">
        <v>87311810356</v>
      </c>
      <c r="C50" s="23" t="s">
        <v>235</v>
      </c>
      <c r="D50" s="13">
        <v>7.2</v>
      </c>
      <c r="E50" s="20" t="s">
        <v>38</v>
      </c>
    </row>
    <row r="51" spans="1:5" ht="31.5" customHeight="1" x14ac:dyDescent="0.25">
      <c r="A51" s="6" t="s">
        <v>63</v>
      </c>
      <c r="B51" s="24"/>
      <c r="C51" s="24"/>
      <c r="D51" s="7">
        <f>SUBTOTAL(9,D50)</f>
        <v>7.2</v>
      </c>
      <c r="E51" s="21"/>
    </row>
    <row r="52" spans="1:5" ht="31.5" customHeight="1" x14ac:dyDescent="0.25">
      <c r="A52" s="28" t="s">
        <v>265</v>
      </c>
      <c r="B52" s="29">
        <v>8647229584</v>
      </c>
      <c r="C52" s="29" t="s">
        <v>1</v>
      </c>
      <c r="D52" s="30">
        <v>220</v>
      </c>
      <c r="E52" s="31" t="s">
        <v>41</v>
      </c>
    </row>
    <row r="53" spans="1:5" ht="31.5" customHeight="1" x14ac:dyDescent="0.25">
      <c r="A53" s="6" t="s">
        <v>266</v>
      </c>
      <c r="B53" s="24"/>
      <c r="C53" s="24"/>
      <c r="D53" s="7">
        <f>SUBTOTAL(9,D52)</f>
        <v>220</v>
      </c>
      <c r="E53" s="21"/>
    </row>
    <row r="54" spans="1:5" ht="31.5" customHeight="1" x14ac:dyDescent="0.25">
      <c r="A54" s="4" t="s">
        <v>25</v>
      </c>
      <c r="B54" s="23">
        <v>81793146560</v>
      </c>
      <c r="C54" s="23" t="s">
        <v>1</v>
      </c>
      <c r="D54" s="13">
        <v>11.68</v>
      </c>
      <c r="E54" s="20" t="s">
        <v>38</v>
      </c>
    </row>
    <row r="55" spans="1:5" ht="31.5" customHeight="1" x14ac:dyDescent="0.25">
      <c r="A55" s="6" t="s">
        <v>64</v>
      </c>
      <c r="B55" s="24"/>
      <c r="C55" s="24"/>
      <c r="D55" s="7">
        <f>SUBTOTAL(9,D54)</f>
        <v>11.68</v>
      </c>
      <c r="E55" s="21"/>
    </row>
    <row r="56" spans="1:5" s="32" customFormat="1" ht="31.5" customHeight="1" x14ac:dyDescent="0.25">
      <c r="A56" s="28" t="s">
        <v>510</v>
      </c>
      <c r="B56" s="37">
        <v>81889785066</v>
      </c>
      <c r="C56" s="29" t="s">
        <v>1</v>
      </c>
      <c r="D56" s="30">
        <v>160</v>
      </c>
      <c r="E56" s="31" t="s">
        <v>301</v>
      </c>
    </row>
    <row r="57" spans="1:5" ht="31.5" customHeight="1" x14ac:dyDescent="0.25">
      <c r="A57" s="6" t="s">
        <v>511</v>
      </c>
      <c r="B57" s="24"/>
      <c r="C57" s="24"/>
      <c r="D57" s="7">
        <f>SUBTOTAL(9,D56)</f>
        <v>160</v>
      </c>
      <c r="E57" s="21"/>
    </row>
    <row r="58" spans="1:5" ht="31.5" customHeight="1" x14ac:dyDescent="0.25">
      <c r="A58" s="28" t="s">
        <v>512</v>
      </c>
      <c r="B58" s="38" t="s">
        <v>514</v>
      </c>
      <c r="C58" s="29" t="s">
        <v>1</v>
      </c>
      <c r="D58" s="30">
        <v>300</v>
      </c>
      <c r="E58" s="31" t="s">
        <v>37</v>
      </c>
    </row>
    <row r="59" spans="1:5" ht="31.5" customHeight="1" x14ac:dyDescent="0.25">
      <c r="A59" s="6" t="s">
        <v>513</v>
      </c>
      <c r="B59" s="24"/>
      <c r="C59" s="24"/>
      <c r="D59" s="7">
        <f>SUBTOTAL(9,D58)</f>
        <v>300</v>
      </c>
      <c r="E59" s="21"/>
    </row>
    <row r="60" spans="1:5" s="32" customFormat="1" ht="31.5" customHeight="1" x14ac:dyDescent="0.25">
      <c r="A60" s="28" t="s">
        <v>66</v>
      </c>
      <c r="B60" s="23">
        <v>80572192786</v>
      </c>
      <c r="C60" s="29" t="s">
        <v>1</v>
      </c>
      <c r="D60" s="30">
        <v>160.06</v>
      </c>
      <c r="E60" s="31" t="s">
        <v>34</v>
      </c>
    </row>
    <row r="61" spans="1:5" ht="31.5" customHeight="1" x14ac:dyDescent="0.25">
      <c r="A61" s="6" t="s">
        <v>371</v>
      </c>
      <c r="B61" s="24"/>
      <c r="C61" s="24"/>
      <c r="D61" s="7">
        <f>SUBTOTAL(9,D60)</f>
        <v>160.06</v>
      </c>
      <c r="E61" s="21"/>
    </row>
    <row r="62" spans="1:5" ht="31.5" customHeight="1" x14ac:dyDescent="0.25">
      <c r="A62" s="28" t="s">
        <v>104</v>
      </c>
      <c r="B62" s="29">
        <v>27759560625</v>
      </c>
      <c r="C62" s="29" t="s">
        <v>1</v>
      </c>
      <c r="D62" s="13">
        <v>153.66999999999999</v>
      </c>
      <c r="E62" s="31" t="s">
        <v>35</v>
      </c>
    </row>
    <row r="63" spans="1:5" ht="31.5" customHeight="1" x14ac:dyDescent="0.25">
      <c r="A63" s="6" t="s">
        <v>105</v>
      </c>
      <c r="B63" s="24"/>
      <c r="C63" s="24"/>
      <c r="D63" s="7">
        <f>SUBTOTAL(9,D62)</f>
        <v>153.66999999999999</v>
      </c>
      <c r="E63" s="21"/>
    </row>
    <row r="64" spans="1:5" s="32" customFormat="1" ht="31.5" customHeight="1" x14ac:dyDescent="0.25">
      <c r="A64" s="28" t="s">
        <v>268</v>
      </c>
      <c r="B64" s="29">
        <v>93245284305</v>
      </c>
      <c r="C64" s="29" t="s">
        <v>1</v>
      </c>
      <c r="D64" s="13">
        <v>567058.11</v>
      </c>
      <c r="E64" s="31" t="s">
        <v>300</v>
      </c>
    </row>
    <row r="65" spans="1:5" s="32" customFormat="1" ht="31.5" customHeight="1" x14ac:dyDescent="0.25">
      <c r="A65" s="28" t="s">
        <v>268</v>
      </c>
      <c r="B65" s="29">
        <v>93245284305</v>
      </c>
      <c r="C65" s="29" t="s">
        <v>1</v>
      </c>
      <c r="D65" s="13">
        <v>258406.91</v>
      </c>
      <c r="E65" s="31" t="s">
        <v>375</v>
      </c>
    </row>
    <row r="66" spans="1:5" ht="31.5" customHeight="1" x14ac:dyDescent="0.25">
      <c r="A66" s="6" t="s">
        <v>269</v>
      </c>
      <c r="B66" s="24"/>
      <c r="C66" s="24"/>
      <c r="D66" s="7">
        <f>SUBTOTAL(9,D64:D65)</f>
        <v>825465.02</v>
      </c>
      <c r="E66" s="21"/>
    </row>
    <row r="67" spans="1:5" ht="31.5" customHeight="1" x14ac:dyDescent="0.25">
      <c r="A67" s="4" t="s">
        <v>80</v>
      </c>
      <c r="B67" s="23">
        <v>85934202990</v>
      </c>
      <c r="C67" s="23" t="s">
        <v>1</v>
      </c>
      <c r="D67" s="13">
        <v>100</v>
      </c>
      <c r="E67" s="20" t="s">
        <v>42</v>
      </c>
    </row>
    <row r="68" spans="1:5" ht="31.5" customHeight="1" x14ac:dyDescent="0.25">
      <c r="A68" s="6" t="s">
        <v>81</v>
      </c>
      <c r="B68" s="24"/>
      <c r="C68" s="24"/>
      <c r="D68" s="7">
        <f>SUBTOTAL(9,D67)</f>
        <v>100</v>
      </c>
      <c r="E68" s="21"/>
    </row>
    <row r="69" spans="1:5" s="32" customFormat="1" ht="31.5" customHeight="1" x14ac:dyDescent="0.25">
      <c r="A69" s="28" t="s">
        <v>480</v>
      </c>
      <c r="B69" s="29">
        <v>78695337306</v>
      </c>
      <c r="C69" s="29" t="s">
        <v>1</v>
      </c>
      <c r="D69" s="30">
        <v>2875</v>
      </c>
      <c r="E69" s="31" t="s">
        <v>41</v>
      </c>
    </row>
    <row r="70" spans="1:5" ht="31.5" customHeight="1" x14ac:dyDescent="0.25">
      <c r="A70" s="6" t="s">
        <v>481</v>
      </c>
      <c r="B70" s="24"/>
      <c r="C70" s="24"/>
      <c r="D70" s="7">
        <f>SUBTOTAL(9,D69)</f>
        <v>2875</v>
      </c>
      <c r="E70" s="21"/>
    </row>
    <row r="71" spans="1:5" s="32" customFormat="1" ht="31.5" customHeight="1" x14ac:dyDescent="0.25">
      <c r="A71" s="28" t="s">
        <v>515</v>
      </c>
      <c r="B71" s="29">
        <v>84934386922</v>
      </c>
      <c r="C71" s="29" t="s">
        <v>1</v>
      </c>
      <c r="D71" s="30">
        <v>1945</v>
      </c>
      <c r="E71" s="31" t="s">
        <v>416</v>
      </c>
    </row>
    <row r="72" spans="1:5" ht="31.5" customHeight="1" x14ac:dyDescent="0.25">
      <c r="A72" s="6" t="s">
        <v>516</v>
      </c>
      <c r="B72" s="24"/>
      <c r="C72" s="24"/>
      <c r="D72" s="7">
        <f>SUBTOTAL(9,D71)</f>
        <v>1945</v>
      </c>
      <c r="E72" s="21"/>
    </row>
    <row r="73" spans="1:5" s="32" customFormat="1" ht="31.5" customHeight="1" x14ac:dyDescent="0.25">
      <c r="A73" s="28" t="s">
        <v>529</v>
      </c>
      <c r="B73" s="29">
        <v>47742970086</v>
      </c>
      <c r="C73" s="29" t="s">
        <v>1</v>
      </c>
      <c r="D73" s="30">
        <v>10</v>
      </c>
      <c r="E73" s="31" t="s">
        <v>36</v>
      </c>
    </row>
    <row r="74" spans="1:5" ht="31.5" customHeight="1" x14ac:dyDescent="0.25">
      <c r="A74" s="6" t="s">
        <v>530</v>
      </c>
      <c r="B74" s="24"/>
      <c r="C74" s="24"/>
      <c r="D74" s="7">
        <f>SUBTOTAL(9,D73)</f>
        <v>10</v>
      </c>
      <c r="E74" s="21"/>
    </row>
    <row r="75" spans="1:5" ht="31.5" customHeight="1" x14ac:dyDescent="0.25">
      <c r="A75" s="4" t="s">
        <v>12</v>
      </c>
      <c r="B75" s="23">
        <v>45552012966</v>
      </c>
      <c r="C75" s="23" t="s">
        <v>13</v>
      </c>
      <c r="D75" s="13">
        <v>19.21</v>
      </c>
      <c r="E75" s="20" t="s">
        <v>39</v>
      </c>
    </row>
    <row r="76" spans="1:5" ht="31.5" customHeight="1" x14ac:dyDescent="0.25">
      <c r="A76" s="6" t="s">
        <v>68</v>
      </c>
      <c r="B76" s="24"/>
      <c r="C76" s="24"/>
      <c r="D76" s="7">
        <f>SUBTOTAL(9,D75:D75)</f>
        <v>19.21</v>
      </c>
      <c r="E76" s="21"/>
    </row>
    <row r="77" spans="1:5" ht="31.5" customHeight="1" x14ac:dyDescent="0.25">
      <c r="A77" s="4" t="s">
        <v>346</v>
      </c>
      <c r="B77" s="23">
        <v>59143170280</v>
      </c>
      <c r="C77" s="23" t="s">
        <v>163</v>
      </c>
      <c r="D77" s="13">
        <v>331.81</v>
      </c>
      <c r="E77" s="20" t="s">
        <v>42</v>
      </c>
    </row>
    <row r="78" spans="1:5" ht="31.5" customHeight="1" x14ac:dyDescent="0.25">
      <c r="A78" s="6" t="s">
        <v>347</v>
      </c>
      <c r="B78" s="24"/>
      <c r="C78" s="24"/>
      <c r="D78" s="7">
        <f>SUBTOTAL(9,D77:D77)</f>
        <v>331.81</v>
      </c>
      <c r="E78" s="21"/>
    </row>
    <row r="79" spans="1:5" s="32" customFormat="1" ht="31.5" customHeight="1" x14ac:dyDescent="0.25">
      <c r="A79" s="28" t="s">
        <v>205</v>
      </c>
      <c r="B79" s="29">
        <v>62226620908</v>
      </c>
      <c r="C79" s="29" t="s">
        <v>1</v>
      </c>
      <c r="D79" s="30">
        <v>4.17</v>
      </c>
      <c r="E79" s="31" t="s">
        <v>37</v>
      </c>
    </row>
    <row r="80" spans="1:5" ht="31.5" customHeight="1" x14ac:dyDescent="0.25">
      <c r="A80" s="6" t="s">
        <v>528</v>
      </c>
      <c r="B80" s="24"/>
      <c r="C80" s="24"/>
      <c r="D80" s="7">
        <f>SUBTOTAL(9,D79:D79)</f>
        <v>4.17</v>
      </c>
      <c r="E80" s="21"/>
    </row>
    <row r="81" spans="1:5" s="32" customFormat="1" ht="31.5" customHeight="1" x14ac:dyDescent="0.25">
      <c r="A81" s="4" t="s">
        <v>78</v>
      </c>
      <c r="B81" s="23">
        <v>55866154650</v>
      </c>
      <c r="C81" s="23" t="s">
        <v>1</v>
      </c>
      <c r="D81" s="13">
        <v>6739.91</v>
      </c>
      <c r="E81" s="20" t="s">
        <v>40</v>
      </c>
    </row>
    <row r="82" spans="1:5" s="32" customFormat="1" ht="31.5" customHeight="1" x14ac:dyDescent="0.25">
      <c r="A82" s="4" t="s">
        <v>78</v>
      </c>
      <c r="B82" s="23">
        <v>55866154650</v>
      </c>
      <c r="C82" s="23" t="s">
        <v>1</v>
      </c>
      <c r="D82" s="13">
        <v>1376.48</v>
      </c>
      <c r="E82" s="20" t="s">
        <v>35</v>
      </c>
    </row>
    <row r="83" spans="1:5" ht="31.5" customHeight="1" x14ac:dyDescent="0.25">
      <c r="A83" s="6" t="s">
        <v>94</v>
      </c>
      <c r="B83" s="24"/>
      <c r="C83" s="24"/>
      <c r="D83" s="7">
        <f>SUBTOTAL(9,D81:D82)</f>
        <v>8116.3899999999994</v>
      </c>
      <c r="E83" s="21"/>
    </row>
    <row r="84" spans="1:5" s="32" customFormat="1" ht="31.5" customHeight="1" x14ac:dyDescent="0.25">
      <c r="A84" s="28" t="s">
        <v>273</v>
      </c>
      <c r="B84" s="29">
        <v>49483564012</v>
      </c>
      <c r="C84" s="29" t="s">
        <v>162</v>
      </c>
      <c r="D84" s="30">
        <v>74.650000000000006</v>
      </c>
      <c r="E84" s="31" t="s">
        <v>35</v>
      </c>
    </row>
    <row r="85" spans="1:5" ht="31.5" customHeight="1" x14ac:dyDescent="0.25">
      <c r="A85" s="6" t="s">
        <v>274</v>
      </c>
      <c r="B85" s="24"/>
      <c r="C85" s="24"/>
      <c r="D85" s="7">
        <f>SUBTOTAL(9,D84:D84)</f>
        <v>74.650000000000006</v>
      </c>
      <c r="E85" s="21"/>
    </row>
    <row r="86" spans="1:5" s="32" customFormat="1" ht="31.5" customHeight="1" x14ac:dyDescent="0.25">
      <c r="A86" s="28" t="s">
        <v>367</v>
      </c>
      <c r="B86" s="40">
        <v>62708258549</v>
      </c>
      <c r="C86" s="29" t="s">
        <v>1</v>
      </c>
      <c r="D86" s="30">
        <v>19.989999999999998</v>
      </c>
      <c r="E86" s="31" t="s">
        <v>37</v>
      </c>
    </row>
    <row r="87" spans="1:5" ht="31.5" customHeight="1" x14ac:dyDescent="0.25">
      <c r="A87" s="6" t="s">
        <v>373</v>
      </c>
      <c r="B87" s="24"/>
      <c r="C87" s="24"/>
      <c r="D87" s="7">
        <f>SUBTOTAL(9,D86:D86)</f>
        <v>19.989999999999998</v>
      </c>
      <c r="E87" s="21"/>
    </row>
    <row r="88" spans="1:5" ht="31.5" customHeight="1" x14ac:dyDescent="0.25">
      <c r="A88" s="28" t="s">
        <v>517</v>
      </c>
      <c r="B88" s="39">
        <v>30341625206</v>
      </c>
      <c r="C88" s="29" t="s">
        <v>13</v>
      </c>
      <c r="D88" s="30">
        <v>25</v>
      </c>
      <c r="E88" s="31" t="s">
        <v>39</v>
      </c>
    </row>
    <row r="89" spans="1:5" ht="31.5" customHeight="1" x14ac:dyDescent="0.25">
      <c r="A89" s="6" t="s">
        <v>518</v>
      </c>
      <c r="B89" s="24"/>
      <c r="C89" s="24"/>
      <c r="D89" s="7">
        <f>SUBTOTAL(9,D88:D88)</f>
        <v>25</v>
      </c>
      <c r="E89" s="21"/>
    </row>
    <row r="90" spans="1:5" ht="31.5" customHeight="1" x14ac:dyDescent="0.25">
      <c r="A90" s="28" t="s">
        <v>108</v>
      </c>
      <c r="B90" s="29">
        <v>60640803807</v>
      </c>
      <c r="C90" s="29" t="s">
        <v>110</v>
      </c>
      <c r="D90" s="30">
        <v>1597.85</v>
      </c>
      <c r="E90" s="31" t="s">
        <v>43</v>
      </c>
    </row>
    <row r="91" spans="1:5" ht="31.5" customHeight="1" x14ac:dyDescent="0.25">
      <c r="A91" s="6" t="s">
        <v>519</v>
      </c>
      <c r="B91" s="24"/>
      <c r="C91" s="24"/>
      <c r="D91" s="7">
        <f>SUBTOTAL(9,D90:D90)</f>
        <v>1597.85</v>
      </c>
      <c r="E91" s="21"/>
    </row>
    <row r="92" spans="1:5" s="32" customFormat="1" ht="31.5" customHeight="1" x14ac:dyDescent="0.25">
      <c r="A92" s="28" t="s">
        <v>460</v>
      </c>
      <c r="B92" s="29">
        <v>64645054565</v>
      </c>
      <c r="C92" s="29" t="s">
        <v>520</v>
      </c>
      <c r="D92" s="30">
        <v>525</v>
      </c>
      <c r="E92" s="31" t="s">
        <v>165</v>
      </c>
    </row>
    <row r="93" spans="1:5" ht="31.5" customHeight="1" x14ac:dyDescent="0.25">
      <c r="A93" s="6" t="s">
        <v>461</v>
      </c>
      <c r="B93" s="24"/>
      <c r="C93" s="24"/>
      <c r="D93" s="7">
        <f>SUBTOTAL(9,D92:D92)</f>
        <v>525</v>
      </c>
      <c r="E93" s="21"/>
    </row>
    <row r="94" spans="1:5" ht="31.5" customHeight="1" x14ac:dyDescent="0.25">
      <c r="A94" s="12" t="s">
        <v>71</v>
      </c>
      <c r="B94" s="25">
        <v>2535697732</v>
      </c>
      <c r="C94" s="29" t="s">
        <v>1</v>
      </c>
      <c r="D94" s="13">
        <v>115.19</v>
      </c>
      <c r="E94" s="22" t="s">
        <v>47</v>
      </c>
    </row>
    <row r="95" spans="1:5" ht="31.5" customHeight="1" x14ac:dyDescent="0.25">
      <c r="A95" s="6" t="s">
        <v>72</v>
      </c>
      <c r="B95" s="24"/>
      <c r="C95" s="24"/>
      <c r="D95" s="7">
        <f>SUBTOTAL(9,D94)</f>
        <v>115.19</v>
      </c>
      <c r="E95" s="21"/>
    </row>
    <row r="96" spans="1:5" s="32" customFormat="1" ht="31.5" customHeight="1" x14ac:dyDescent="0.25">
      <c r="A96" s="28" t="s">
        <v>340</v>
      </c>
      <c r="B96" s="29">
        <v>23366802564</v>
      </c>
      <c r="C96" s="29" t="s">
        <v>1</v>
      </c>
      <c r="D96" s="30">
        <v>15.36</v>
      </c>
      <c r="E96" s="31" t="s">
        <v>37</v>
      </c>
    </row>
    <row r="97" spans="1:8" ht="31.5" customHeight="1" x14ac:dyDescent="0.25">
      <c r="A97" s="6" t="s">
        <v>341</v>
      </c>
      <c r="B97" s="24"/>
      <c r="C97" s="24"/>
      <c r="D97" s="7">
        <f>SUBTOTAL(9,D96)</f>
        <v>15.36</v>
      </c>
      <c r="E97" s="21"/>
    </row>
    <row r="98" spans="1:8" s="32" customFormat="1" ht="31.5" customHeight="1" x14ac:dyDescent="0.25">
      <c r="A98" s="28" t="s">
        <v>277</v>
      </c>
      <c r="B98" s="29">
        <v>86757663498</v>
      </c>
      <c r="C98" s="29" t="s">
        <v>6</v>
      </c>
      <c r="D98" s="30">
        <v>10000</v>
      </c>
      <c r="E98" s="31" t="s">
        <v>41</v>
      </c>
    </row>
    <row r="99" spans="1:8" ht="31.5" customHeight="1" x14ac:dyDescent="0.25">
      <c r="A99" s="6" t="s">
        <v>278</v>
      </c>
      <c r="B99" s="24"/>
      <c r="C99" s="24"/>
      <c r="D99" s="7">
        <f>SUBTOTAL(9,D98)</f>
        <v>10000</v>
      </c>
      <c r="E99" s="21"/>
    </row>
    <row r="100" spans="1:8" ht="31.5" customHeight="1" x14ac:dyDescent="0.25">
      <c r="A100" s="4" t="s">
        <v>22</v>
      </c>
      <c r="B100" s="23">
        <v>82812328597</v>
      </c>
      <c r="C100" s="23" t="s">
        <v>1</v>
      </c>
      <c r="D100" s="13">
        <v>21330</v>
      </c>
      <c r="E100" s="20" t="s">
        <v>43</v>
      </c>
      <c r="H100" s="14"/>
    </row>
    <row r="101" spans="1:8" ht="31.5" customHeight="1" x14ac:dyDescent="0.25">
      <c r="A101" s="6" t="s">
        <v>73</v>
      </c>
      <c r="B101" s="24"/>
      <c r="C101" s="24"/>
      <c r="D101" s="7">
        <f>SUBTOTAL(9,D100:D100)</f>
        <v>21330</v>
      </c>
      <c r="E101" s="21"/>
    </row>
    <row r="102" spans="1:8" s="32" customFormat="1" ht="31.5" customHeight="1" x14ac:dyDescent="0.25">
      <c r="A102" s="28" t="s">
        <v>209</v>
      </c>
      <c r="B102" s="29">
        <v>55089854247</v>
      </c>
      <c r="C102" s="29" t="s">
        <v>1</v>
      </c>
      <c r="D102" s="30">
        <v>48.06</v>
      </c>
      <c r="E102" s="31" t="s">
        <v>36</v>
      </c>
    </row>
    <row r="103" spans="1:8" ht="31.5" customHeight="1" x14ac:dyDescent="0.25">
      <c r="A103" s="6" t="s">
        <v>210</v>
      </c>
      <c r="B103" s="24"/>
      <c r="C103" s="24"/>
      <c r="D103" s="7">
        <f>SUBTOTAL(9,D102:D102)</f>
        <v>48.06</v>
      </c>
      <c r="E103" s="21"/>
    </row>
    <row r="104" spans="1:8" s="32" customFormat="1" ht="31.5" customHeight="1" x14ac:dyDescent="0.25">
      <c r="A104" s="28" t="s">
        <v>193</v>
      </c>
      <c r="B104" s="29" t="s">
        <v>523</v>
      </c>
      <c r="C104" s="29" t="s">
        <v>1</v>
      </c>
      <c r="D104" s="30">
        <v>1960.94</v>
      </c>
      <c r="E104" s="31" t="s">
        <v>37</v>
      </c>
    </row>
    <row r="105" spans="1:8" ht="31.5" customHeight="1" x14ac:dyDescent="0.25">
      <c r="A105" s="6" t="s">
        <v>194</v>
      </c>
      <c r="B105" s="24"/>
      <c r="C105" s="24"/>
      <c r="D105" s="7">
        <f>SUBTOTAL(9,D104:D104)</f>
        <v>1960.94</v>
      </c>
      <c r="E105" s="21"/>
    </row>
    <row r="106" spans="1:8" s="32" customFormat="1" ht="31.5" customHeight="1" x14ac:dyDescent="0.25">
      <c r="A106" s="28" t="s">
        <v>521</v>
      </c>
      <c r="B106" s="29">
        <v>70133616033</v>
      </c>
      <c r="C106" s="29" t="s">
        <v>1</v>
      </c>
      <c r="D106" s="30">
        <v>101.34</v>
      </c>
      <c r="E106" s="31" t="s">
        <v>38</v>
      </c>
    </row>
    <row r="107" spans="1:8" ht="31.5" customHeight="1" x14ac:dyDescent="0.25">
      <c r="A107" s="6" t="s">
        <v>522</v>
      </c>
      <c r="B107" s="24"/>
      <c r="C107" s="24"/>
      <c r="D107" s="7">
        <f>SUBTOTAL(9,D106:D106)</f>
        <v>101.34</v>
      </c>
      <c r="E107" s="21"/>
    </row>
    <row r="108" spans="1:8" s="32" customFormat="1" ht="31.5" customHeight="1" x14ac:dyDescent="0.25">
      <c r="A108" s="28" t="s">
        <v>435</v>
      </c>
      <c r="B108" s="29">
        <v>29050776382</v>
      </c>
      <c r="C108" s="29" t="s">
        <v>1</v>
      </c>
      <c r="D108" s="30">
        <v>63.9</v>
      </c>
      <c r="E108" s="31" t="s">
        <v>38</v>
      </c>
    </row>
    <row r="109" spans="1:8" ht="31.5" customHeight="1" x14ac:dyDescent="0.25">
      <c r="A109" s="6" t="s">
        <v>436</v>
      </c>
      <c r="B109" s="24"/>
      <c r="C109" s="24"/>
      <c r="D109" s="7">
        <f>SUBTOTAL(9,D108:D108)</f>
        <v>63.9</v>
      </c>
      <c r="E109" s="21"/>
    </row>
    <row r="110" spans="1:8" s="32" customFormat="1" ht="31.5" customHeight="1" x14ac:dyDescent="0.25">
      <c r="A110" s="28" t="s">
        <v>524</v>
      </c>
      <c r="B110" s="29">
        <v>57909269434</v>
      </c>
      <c r="C110" s="29" t="s">
        <v>6</v>
      </c>
      <c r="D110" s="30">
        <v>28</v>
      </c>
      <c r="E110" s="31" t="s">
        <v>43</v>
      </c>
    </row>
    <row r="111" spans="1:8" ht="31.5" customHeight="1" x14ac:dyDescent="0.25">
      <c r="A111" s="6" t="s">
        <v>525</v>
      </c>
      <c r="B111" s="24"/>
      <c r="C111" s="24"/>
      <c r="D111" s="7">
        <f>SUBTOTAL(9,D110:D110)</f>
        <v>28</v>
      </c>
      <c r="E111" s="21"/>
    </row>
    <row r="112" spans="1:8" s="32" customFormat="1" ht="31.5" customHeight="1" x14ac:dyDescent="0.25">
      <c r="A112" s="28" t="s">
        <v>370</v>
      </c>
      <c r="B112" s="29">
        <v>79354136757</v>
      </c>
      <c r="C112" s="29" t="s">
        <v>1</v>
      </c>
      <c r="D112" s="30">
        <v>26</v>
      </c>
      <c r="E112" s="31" t="s">
        <v>143</v>
      </c>
    </row>
    <row r="113" spans="1:7" ht="31.5" customHeight="1" x14ac:dyDescent="0.25">
      <c r="A113" s="6" t="s">
        <v>159</v>
      </c>
      <c r="B113" s="24"/>
      <c r="C113" s="24"/>
      <c r="D113" s="7">
        <f>SUBTOTAL(9,D112:D112)</f>
        <v>26</v>
      </c>
      <c r="E113" s="21"/>
    </row>
    <row r="114" spans="1:7" s="32" customFormat="1" ht="31.5" customHeight="1" x14ac:dyDescent="0.25">
      <c r="A114" s="28" t="s">
        <v>3</v>
      </c>
      <c r="B114" s="29">
        <v>83416546499</v>
      </c>
      <c r="C114" s="29" t="s">
        <v>1</v>
      </c>
      <c r="D114" s="30">
        <v>94.38</v>
      </c>
      <c r="E114" s="31" t="s">
        <v>39</v>
      </c>
    </row>
    <row r="115" spans="1:7" ht="31.5" customHeight="1" x14ac:dyDescent="0.25">
      <c r="A115" s="6" t="s">
        <v>281</v>
      </c>
      <c r="B115" s="24"/>
      <c r="C115" s="24"/>
      <c r="D115" s="7">
        <f>SUBTOTAL(9,D114)</f>
        <v>94.38</v>
      </c>
      <c r="E115" s="21"/>
    </row>
    <row r="116" spans="1:7" ht="31.5" customHeight="1" x14ac:dyDescent="0.25">
      <c r="A116" s="4" t="s">
        <v>24</v>
      </c>
      <c r="B116" s="23">
        <v>82031999604</v>
      </c>
      <c r="C116" s="23" t="s">
        <v>1</v>
      </c>
      <c r="D116" s="13">
        <v>338.24</v>
      </c>
      <c r="E116" s="20" t="s">
        <v>34</v>
      </c>
      <c r="G116" s="14"/>
    </row>
    <row r="117" spans="1:7" ht="31.5" customHeight="1" x14ac:dyDescent="0.25">
      <c r="A117" s="6" t="s">
        <v>75</v>
      </c>
      <c r="B117" s="24"/>
      <c r="C117" s="24"/>
      <c r="D117" s="7">
        <f>SUBTOTAL(9,D116)</f>
        <v>338.24</v>
      </c>
      <c r="E117" s="21"/>
    </row>
    <row r="118" spans="1:7" ht="31.5" customHeight="1" x14ac:dyDescent="0.25">
      <c r="A118" s="28" t="s">
        <v>306</v>
      </c>
      <c r="B118" s="29">
        <v>85584865987</v>
      </c>
      <c r="C118" s="29" t="s">
        <v>1</v>
      </c>
      <c r="D118" s="30">
        <v>23.88</v>
      </c>
      <c r="E118" s="31" t="s">
        <v>39</v>
      </c>
    </row>
    <row r="119" spans="1:7" ht="31.5" customHeight="1" x14ac:dyDescent="0.25">
      <c r="A119" s="6" t="s">
        <v>282</v>
      </c>
      <c r="B119" s="24"/>
      <c r="C119" s="24"/>
      <c r="D119" s="7">
        <f>SUBTOTAL(9,D118)</f>
        <v>23.88</v>
      </c>
      <c r="E119" s="21"/>
    </row>
    <row r="120" spans="1:7" x14ac:dyDescent="0.25">
      <c r="A120" s="6"/>
      <c r="B120" s="8"/>
      <c r="C120" s="8"/>
      <c r="D120" s="7"/>
      <c r="E120" s="8"/>
    </row>
    <row r="121" spans="1:7" s="11" customFormat="1" ht="14.25" customHeight="1" x14ac:dyDescent="0.25">
      <c r="A121" s="9" t="s">
        <v>504</v>
      </c>
      <c r="B121" s="9"/>
      <c r="C121" s="9"/>
      <c r="D121" s="10">
        <f>SUBTOTAL(9,D8:D117)</f>
        <v>956543.72</v>
      </c>
      <c r="E121" s="9"/>
    </row>
    <row r="124" spans="1:7" x14ac:dyDescent="0.25">
      <c r="D124" s="14"/>
    </row>
    <row r="125" spans="1:7" x14ac:dyDescent="0.25">
      <c r="D125" s="14"/>
    </row>
    <row r="128" spans="1:7" x14ac:dyDescent="0.25">
      <c r="D128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281A-838B-4D0F-9736-C494ABFC05E4}">
  <dimension ref="A1:E18"/>
  <sheetViews>
    <sheetView zoomScaleNormal="100" workbookViewId="0">
      <selection activeCell="A15" sqref="A15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501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68587.25</v>
      </c>
      <c r="B9" s="18" t="s">
        <v>51</v>
      </c>
    </row>
    <row r="10" spans="1:2" ht="25.5" customHeight="1" x14ac:dyDescent="0.25">
      <c r="A10" s="2">
        <v>1125.75</v>
      </c>
      <c r="B10" s="18" t="s">
        <v>242</v>
      </c>
    </row>
    <row r="11" spans="1:2" ht="25.5" customHeight="1" x14ac:dyDescent="0.25">
      <c r="A11" s="19">
        <v>11380.19</v>
      </c>
      <c r="B11" s="18" t="s">
        <v>49</v>
      </c>
    </row>
    <row r="12" spans="1:2" ht="25.5" customHeight="1" x14ac:dyDescent="0.25">
      <c r="A12" s="19">
        <v>847.83</v>
      </c>
      <c r="B12" s="18" t="s">
        <v>240</v>
      </c>
    </row>
    <row r="13" spans="1:2" ht="25.5" customHeight="1" x14ac:dyDescent="0.25">
      <c r="A13" s="19">
        <v>903.31</v>
      </c>
      <c r="B13" s="18" t="s">
        <v>50</v>
      </c>
    </row>
    <row r="14" spans="1:2" ht="25.5" customHeight="1" x14ac:dyDescent="0.25">
      <c r="A14" s="16">
        <f>SUBTOTAL(9,A9:A13)</f>
        <v>82844.33</v>
      </c>
      <c r="B14" s="15" t="s">
        <v>502</v>
      </c>
    </row>
    <row r="18" spans="5:5" x14ac:dyDescent="0.25">
      <c r="E18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28D6-1C83-401F-96A1-A9D9DD91E96C}">
  <dimension ref="A1:H114"/>
  <sheetViews>
    <sheetView showGridLines="0" zoomScaleNormal="100" workbookViewId="0">
      <selection activeCell="H12" sqref="H12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474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553.26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553.26</v>
      </c>
      <c r="E9" s="21"/>
    </row>
    <row r="10" spans="1:5" s="32" customFormat="1" ht="31.5" customHeight="1" x14ac:dyDescent="0.25">
      <c r="A10" s="28" t="s">
        <v>312</v>
      </c>
      <c r="B10" s="29">
        <v>35985815579</v>
      </c>
      <c r="C10" s="29" t="s">
        <v>314</v>
      </c>
      <c r="D10" s="30">
        <v>33675</v>
      </c>
      <c r="E10" s="31" t="s">
        <v>41</v>
      </c>
    </row>
    <row r="11" spans="1:5" s="32" customFormat="1" ht="31.5" customHeight="1" x14ac:dyDescent="0.25">
      <c r="A11" s="6" t="s">
        <v>313</v>
      </c>
      <c r="B11" s="24"/>
      <c r="C11" s="24"/>
      <c r="D11" s="7">
        <f>SUBTOTAL(9,D10:D10)</f>
        <v>33675</v>
      </c>
      <c r="E11" s="21"/>
    </row>
    <row r="12" spans="1:5" ht="31.5" customHeight="1" x14ac:dyDescent="0.25">
      <c r="A12" s="4" t="s">
        <v>2</v>
      </c>
      <c r="B12" s="23">
        <v>36885326631</v>
      </c>
      <c r="C12" s="23" t="s">
        <v>1</v>
      </c>
      <c r="D12" s="13">
        <v>166.25</v>
      </c>
      <c r="E12" s="20" t="s">
        <v>41</v>
      </c>
    </row>
    <row r="13" spans="1:5" ht="31.5" customHeight="1" x14ac:dyDescent="0.25">
      <c r="A13" s="6" t="s">
        <v>53</v>
      </c>
      <c r="B13" s="24"/>
      <c r="C13" s="24"/>
      <c r="D13" s="7">
        <f>SUBTOTAL(9,D12)</f>
        <v>166.25</v>
      </c>
      <c r="E13" s="21"/>
    </row>
    <row r="14" spans="1:5" s="32" customFormat="1" ht="31.5" customHeight="1" x14ac:dyDescent="0.25">
      <c r="A14" s="28" t="s">
        <v>17</v>
      </c>
      <c r="B14" s="29">
        <v>77004047314</v>
      </c>
      <c r="C14" s="29" t="s">
        <v>1</v>
      </c>
      <c r="D14" s="30">
        <v>7500</v>
      </c>
      <c r="E14" s="31" t="s">
        <v>41</v>
      </c>
    </row>
    <row r="15" spans="1:5" ht="31.5" customHeight="1" x14ac:dyDescent="0.25">
      <c r="A15" s="6" t="s">
        <v>353</v>
      </c>
      <c r="B15" s="24"/>
      <c r="C15" s="24"/>
      <c r="D15" s="7">
        <f>SUBTOTAL(9,D14)</f>
        <v>7500</v>
      </c>
      <c r="E15" s="21"/>
    </row>
    <row r="16" spans="1:5" ht="31.5" customHeight="1" x14ac:dyDescent="0.25">
      <c r="A16" s="28" t="s">
        <v>174</v>
      </c>
      <c r="B16" s="29">
        <v>79067915635</v>
      </c>
      <c r="C16" s="29" t="s">
        <v>176</v>
      </c>
      <c r="D16" s="30">
        <v>1000</v>
      </c>
      <c r="E16" s="31" t="s">
        <v>42</v>
      </c>
    </row>
    <row r="17" spans="1:5" ht="31.5" customHeight="1" x14ac:dyDescent="0.25">
      <c r="A17" s="6" t="s">
        <v>175</v>
      </c>
      <c r="B17" s="24"/>
      <c r="C17" s="24"/>
      <c r="D17" s="7">
        <f>SUBTOTAL(9,D16)</f>
        <v>1000</v>
      </c>
      <c r="E17" s="21"/>
    </row>
    <row r="18" spans="1:5" s="32" customFormat="1" ht="31.5" customHeight="1" x14ac:dyDescent="0.25">
      <c r="A18" s="28" t="s">
        <v>489</v>
      </c>
      <c r="B18" s="29" t="s">
        <v>491</v>
      </c>
      <c r="C18" s="29" t="s">
        <v>492</v>
      </c>
      <c r="D18" s="30">
        <v>18.16</v>
      </c>
      <c r="E18" s="31" t="s">
        <v>144</v>
      </c>
    </row>
    <row r="19" spans="1:5" ht="31.5" customHeight="1" x14ac:dyDescent="0.25">
      <c r="A19" s="6" t="s">
        <v>490</v>
      </c>
      <c r="B19" s="24"/>
      <c r="C19" s="24"/>
      <c r="D19" s="7">
        <f>SUBTOTAL(9,D18)</f>
        <v>18.16</v>
      </c>
      <c r="E19" s="21"/>
    </row>
    <row r="20" spans="1:5" s="32" customFormat="1" ht="31.5" customHeight="1" x14ac:dyDescent="0.25">
      <c r="A20" s="28" t="s">
        <v>297</v>
      </c>
      <c r="B20" s="29">
        <v>89021876450</v>
      </c>
      <c r="C20" s="29" t="s">
        <v>1</v>
      </c>
      <c r="D20" s="30">
        <v>9.2799999999999994</v>
      </c>
      <c r="E20" s="31" t="s">
        <v>36</v>
      </c>
    </row>
    <row r="21" spans="1:5" ht="31.5" customHeight="1" x14ac:dyDescent="0.25">
      <c r="A21" s="6" t="s">
        <v>298</v>
      </c>
      <c r="B21" s="24"/>
      <c r="C21" s="24"/>
      <c r="D21" s="7">
        <f>SUBTOTAL(9,D20)</f>
        <v>9.2799999999999994</v>
      </c>
      <c r="E21" s="21"/>
    </row>
    <row r="22" spans="1:5" ht="31.5" customHeight="1" x14ac:dyDescent="0.25">
      <c r="A22" s="4" t="s">
        <v>23</v>
      </c>
      <c r="B22" s="23">
        <v>88866511884</v>
      </c>
      <c r="C22" s="23" t="s">
        <v>1</v>
      </c>
      <c r="D22" s="13">
        <v>61.43</v>
      </c>
      <c r="E22" s="20" t="s">
        <v>43</v>
      </c>
    </row>
    <row r="23" spans="1:5" ht="31.5" customHeight="1" x14ac:dyDescent="0.25">
      <c r="A23" s="6" t="s">
        <v>55</v>
      </c>
      <c r="B23" s="24"/>
      <c r="C23" s="24"/>
      <c r="D23" s="7">
        <f>SUBTOTAL(9,D22)</f>
        <v>61.43</v>
      </c>
      <c r="E23" s="21"/>
    </row>
    <row r="24" spans="1:5" s="32" customFormat="1" ht="31.5" customHeight="1" x14ac:dyDescent="0.25">
      <c r="A24" s="28" t="s">
        <v>317</v>
      </c>
      <c r="B24" s="29">
        <v>31608194500</v>
      </c>
      <c r="C24" s="29" t="s">
        <v>1</v>
      </c>
      <c r="D24" s="30">
        <v>1236.0899999999999</v>
      </c>
      <c r="E24" s="31" t="s">
        <v>444</v>
      </c>
    </row>
    <row r="25" spans="1:5" ht="31.5" customHeight="1" x14ac:dyDescent="0.25">
      <c r="A25" s="6" t="s">
        <v>318</v>
      </c>
      <c r="B25" s="24"/>
      <c r="C25" s="24"/>
      <c r="D25" s="7">
        <f>SUBTOTAL(9,D24)</f>
        <v>1236.0899999999999</v>
      </c>
      <c r="E25" s="21"/>
    </row>
    <row r="26" spans="1:5" s="32" customFormat="1" ht="31.5" customHeight="1" x14ac:dyDescent="0.25">
      <c r="A26" s="28" t="s">
        <v>7</v>
      </c>
      <c r="B26" s="29">
        <v>26187994862</v>
      </c>
      <c r="C26" s="29" t="s">
        <v>1</v>
      </c>
      <c r="D26" s="30">
        <v>977.72</v>
      </c>
      <c r="E26" s="31" t="s">
        <v>44</v>
      </c>
    </row>
    <row r="27" spans="1:5" ht="31.5" customHeight="1" x14ac:dyDescent="0.25">
      <c r="A27" s="6" t="s">
        <v>458</v>
      </c>
      <c r="B27" s="24"/>
      <c r="C27" s="24"/>
      <c r="D27" s="7">
        <f>SUBTOTAL(9,D26)</f>
        <v>977.72</v>
      </c>
      <c r="E27" s="21"/>
    </row>
    <row r="28" spans="1:5" ht="31.5" customHeight="1" x14ac:dyDescent="0.25">
      <c r="A28" s="4" t="s">
        <v>77</v>
      </c>
      <c r="B28" s="23"/>
      <c r="C28" s="23" t="s">
        <v>1</v>
      </c>
      <c r="D28" s="13">
        <v>194</v>
      </c>
      <c r="E28" s="20" t="s">
        <v>46</v>
      </c>
    </row>
    <row r="29" spans="1:5" ht="31.5" customHeight="1" x14ac:dyDescent="0.25">
      <c r="A29" s="6" t="s">
        <v>95</v>
      </c>
      <c r="B29" s="24"/>
      <c r="C29" s="24"/>
      <c r="D29" s="7">
        <f>SUBTOTAL(9,D28:D28)</f>
        <v>194</v>
      </c>
      <c r="E29" s="21"/>
    </row>
    <row r="30" spans="1:5" s="32" customFormat="1" ht="31.5" customHeight="1" x14ac:dyDescent="0.25">
      <c r="A30" s="28" t="s">
        <v>257</v>
      </c>
      <c r="B30" s="23">
        <v>22506712452</v>
      </c>
      <c r="C30" s="29" t="s">
        <v>1</v>
      </c>
      <c r="D30" s="30">
        <v>2150</v>
      </c>
      <c r="E30" s="31" t="s">
        <v>41</v>
      </c>
    </row>
    <row r="31" spans="1:5" ht="31.5" customHeight="1" x14ac:dyDescent="0.25">
      <c r="A31" s="6" t="s">
        <v>258</v>
      </c>
      <c r="B31" s="24"/>
      <c r="C31" s="24"/>
      <c r="D31" s="7">
        <f>SUBTOTAL(9,D30)</f>
        <v>2150</v>
      </c>
      <c r="E31" s="21"/>
    </row>
    <row r="32" spans="1:5" ht="31.5" customHeight="1" x14ac:dyDescent="0.25">
      <c r="A32" s="4" t="s">
        <v>4</v>
      </c>
      <c r="B32" s="23">
        <v>85821130368</v>
      </c>
      <c r="C32" s="23" t="s">
        <v>1</v>
      </c>
      <c r="D32" s="13">
        <v>3.08</v>
      </c>
      <c r="E32" s="20" t="s">
        <v>42</v>
      </c>
    </row>
    <row r="33" spans="1:5" ht="31.5" customHeight="1" x14ac:dyDescent="0.25">
      <c r="A33" s="6" t="s">
        <v>58</v>
      </c>
      <c r="B33" s="24"/>
      <c r="C33" s="24"/>
      <c r="D33" s="7">
        <f>SUBTOTAL(9,D32:D32)</f>
        <v>3.08</v>
      </c>
      <c r="E33" s="21"/>
    </row>
    <row r="34" spans="1:5" ht="31.5" customHeight="1" x14ac:dyDescent="0.25">
      <c r="A34" s="4" t="s">
        <v>26</v>
      </c>
      <c r="B34" s="26" t="s">
        <v>33</v>
      </c>
      <c r="C34" s="23" t="s">
        <v>1</v>
      </c>
      <c r="D34" s="13">
        <v>912.5</v>
      </c>
      <c r="E34" s="31" t="s">
        <v>42</v>
      </c>
    </row>
    <row r="35" spans="1:5" ht="31.5" customHeight="1" x14ac:dyDescent="0.25">
      <c r="A35" s="4" t="s">
        <v>26</v>
      </c>
      <c r="B35" s="26" t="s">
        <v>33</v>
      </c>
      <c r="C35" s="23" t="s">
        <v>1</v>
      </c>
      <c r="D35" s="13">
        <v>475</v>
      </c>
      <c r="E35" s="31" t="s">
        <v>143</v>
      </c>
    </row>
    <row r="36" spans="1:5" ht="31.5" customHeight="1" x14ac:dyDescent="0.25">
      <c r="A36" s="6" t="s">
        <v>59</v>
      </c>
      <c r="B36" s="27"/>
      <c r="C36" s="24"/>
      <c r="D36" s="7">
        <f>SUBTOTAL(9,D34:D35)</f>
        <v>1387.5</v>
      </c>
      <c r="E36" s="21"/>
    </row>
    <row r="37" spans="1:5" ht="31.5" customHeight="1" x14ac:dyDescent="0.25">
      <c r="A37" s="4" t="s">
        <v>20</v>
      </c>
      <c r="B37" s="23">
        <v>74364571096</v>
      </c>
      <c r="C37" s="23" t="s">
        <v>1</v>
      </c>
      <c r="D37" s="13">
        <v>16.72</v>
      </c>
      <c r="E37" s="20" t="s">
        <v>35</v>
      </c>
    </row>
    <row r="38" spans="1:5" ht="31.5" customHeight="1" x14ac:dyDescent="0.25">
      <c r="A38" s="6" t="s">
        <v>61</v>
      </c>
      <c r="B38" s="24"/>
      <c r="C38" s="24"/>
      <c r="D38" s="7">
        <f>SUBTOTAL(9,D37:D37)</f>
        <v>16.72</v>
      </c>
      <c r="E38" s="21"/>
    </row>
    <row r="39" spans="1:5" s="32" customFormat="1" ht="31.5" customHeight="1" x14ac:dyDescent="0.25">
      <c r="A39" s="28" t="s">
        <v>487</v>
      </c>
      <c r="B39" s="29">
        <v>22947083073</v>
      </c>
      <c r="C39" s="29" t="s">
        <v>1</v>
      </c>
      <c r="D39" s="30">
        <v>45.98</v>
      </c>
      <c r="E39" s="31" t="s">
        <v>500</v>
      </c>
    </row>
    <row r="40" spans="1:5" ht="31.5" customHeight="1" x14ac:dyDescent="0.25">
      <c r="A40" s="6" t="s">
        <v>488</v>
      </c>
      <c r="B40" s="24"/>
      <c r="C40" s="24"/>
      <c r="D40" s="7">
        <f>SUBTOTAL(9,D39:D39)</f>
        <v>45.98</v>
      </c>
      <c r="E40" s="21"/>
    </row>
    <row r="41" spans="1:5" ht="31.5" customHeight="1" x14ac:dyDescent="0.25">
      <c r="A41" s="4" t="s">
        <v>19</v>
      </c>
      <c r="B41" s="23">
        <v>63073332379</v>
      </c>
      <c r="C41" s="23" t="s">
        <v>1</v>
      </c>
      <c r="D41" s="13">
        <v>1751.4</v>
      </c>
      <c r="E41" s="20" t="s">
        <v>35</v>
      </c>
    </row>
    <row r="42" spans="1:5" ht="31.5" customHeight="1" x14ac:dyDescent="0.25">
      <c r="A42" s="6" t="s">
        <v>62</v>
      </c>
      <c r="B42" s="24"/>
      <c r="C42" s="24"/>
      <c r="D42" s="7">
        <f>SUBTOTAL(9,D41)</f>
        <v>1751.4</v>
      </c>
      <c r="E42" s="21"/>
    </row>
    <row r="43" spans="1:5" ht="31.5" customHeight="1" x14ac:dyDescent="0.25">
      <c r="A43" s="4" t="s">
        <v>15</v>
      </c>
      <c r="B43" s="23">
        <v>87311810356</v>
      </c>
      <c r="C43" s="23" t="s">
        <v>235</v>
      </c>
      <c r="D43" s="13">
        <v>11.51</v>
      </c>
      <c r="E43" s="20" t="s">
        <v>38</v>
      </c>
    </row>
    <row r="44" spans="1:5" ht="31.5" customHeight="1" x14ac:dyDescent="0.25">
      <c r="A44" s="6" t="s">
        <v>63</v>
      </c>
      <c r="B44" s="24"/>
      <c r="C44" s="24"/>
      <c r="D44" s="7">
        <f>SUBTOTAL(9,D43)</f>
        <v>11.51</v>
      </c>
      <c r="E44" s="21"/>
    </row>
    <row r="45" spans="1:5" ht="31.5" customHeight="1" x14ac:dyDescent="0.25">
      <c r="A45" s="28" t="s">
        <v>265</v>
      </c>
      <c r="B45" s="29">
        <v>8647229584</v>
      </c>
      <c r="C45" s="29" t="s">
        <v>1</v>
      </c>
      <c r="D45" s="30">
        <v>24.68</v>
      </c>
      <c r="E45" s="31" t="s">
        <v>39</v>
      </c>
    </row>
    <row r="46" spans="1:5" ht="31.5" customHeight="1" x14ac:dyDescent="0.25">
      <c r="A46" s="28" t="s">
        <v>265</v>
      </c>
      <c r="B46" s="29">
        <v>8647229584</v>
      </c>
      <c r="C46" s="29" t="s">
        <v>1</v>
      </c>
      <c r="D46" s="30">
        <v>1305.69</v>
      </c>
      <c r="E46" s="31" t="s">
        <v>35</v>
      </c>
    </row>
    <row r="47" spans="1:5" ht="31.5" customHeight="1" x14ac:dyDescent="0.25">
      <c r="A47" s="28" t="s">
        <v>265</v>
      </c>
      <c r="B47" s="29">
        <v>8647229584</v>
      </c>
      <c r="C47" s="29" t="s">
        <v>1</v>
      </c>
      <c r="D47" s="30">
        <v>1851.3</v>
      </c>
      <c r="E47" s="31" t="s">
        <v>143</v>
      </c>
    </row>
    <row r="48" spans="1:5" ht="31.5" customHeight="1" x14ac:dyDescent="0.25">
      <c r="A48" s="28" t="s">
        <v>265</v>
      </c>
      <c r="B48" s="29">
        <v>8647229584</v>
      </c>
      <c r="C48" s="29" t="s">
        <v>1</v>
      </c>
      <c r="D48" s="30">
        <v>2720</v>
      </c>
      <c r="E48" s="31" t="s">
        <v>41</v>
      </c>
    </row>
    <row r="49" spans="1:5" ht="31.5" customHeight="1" x14ac:dyDescent="0.25">
      <c r="A49" s="6" t="s">
        <v>266</v>
      </c>
      <c r="B49" s="24"/>
      <c r="C49" s="24"/>
      <c r="D49" s="7">
        <f>SUBTOTAL(9,D45,D46,D47:D47:D48)</f>
        <v>5901.67</v>
      </c>
      <c r="E49" s="21"/>
    </row>
    <row r="50" spans="1:5" ht="31.5" customHeight="1" x14ac:dyDescent="0.25">
      <c r="A50" s="4" t="s">
        <v>25</v>
      </c>
      <c r="B50" s="23">
        <v>81793146560</v>
      </c>
      <c r="C50" s="23" t="s">
        <v>1</v>
      </c>
      <c r="D50" s="13">
        <v>41.75</v>
      </c>
      <c r="E50" s="20" t="s">
        <v>38</v>
      </c>
    </row>
    <row r="51" spans="1:5" ht="31.5" customHeight="1" x14ac:dyDescent="0.25">
      <c r="A51" s="6" t="s">
        <v>64</v>
      </c>
      <c r="B51" s="24"/>
      <c r="C51" s="24"/>
      <c r="D51" s="7">
        <f>SUBTOTAL(9,D50)</f>
        <v>41.75</v>
      </c>
      <c r="E51" s="21"/>
    </row>
    <row r="52" spans="1:5" s="32" customFormat="1" ht="31.5" customHeight="1" x14ac:dyDescent="0.25">
      <c r="A52" s="28" t="s">
        <v>66</v>
      </c>
      <c r="B52" s="23">
        <v>80572192786</v>
      </c>
      <c r="C52" s="29" t="s">
        <v>1</v>
      </c>
      <c r="D52" s="30">
        <v>160.06</v>
      </c>
      <c r="E52" s="31" t="s">
        <v>34</v>
      </c>
    </row>
    <row r="53" spans="1:5" ht="31.5" customHeight="1" x14ac:dyDescent="0.25">
      <c r="A53" s="6" t="s">
        <v>371</v>
      </c>
      <c r="B53" s="24"/>
      <c r="C53" s="24"/>
      <c r="D53" s="7">
        <f>SUBTOTAL(9,D52)</f>
        <v>160.06</v>
      </c>
      <c r="E53" s="21"/>
    </row>
    <row r="54" spans="1:5" s="32" customFormat="1" ht="31.5" customHeight="1" x14ac:dyDescent="0.25">
      <c r="A54" s="28" t="s">
        <v>102</v>
      </c>
      <c r="B54" s="29">
        <v>67536083461</v>
      </c>
      <c r="C54" s="29" t="s">
        <v>1</v>
      </c>
      <c r="D54" s="30">
        <v>41.18</v>
      </c>
      <c r="E54" s="31" t="s">
        <v>43</v>
      </c>
    </row>
    <row r="55" spans="1:5" ht="31.5" customHeight="1" x14ac:dyDescent="0.25">
      <c r="A55" s="6" t="s">
        <v>103</v>
      </c>
      <c r="B55" s="24"/>
      <c r="C55" s="24"/>
      <c r="D55" s="7">
        <f>SUBTOTAL(9,D54)</f>
        <v>41.18</v>
      </c>
      <c r="E55" s="21"/>
    </row>
    <row r="56" spans="1:5" ht="31.5" customHeight="1" x14ac:dyDescent="0.25">
      <c r="A56" s="28" t="s">
        <v>104</v>
      </c>
      <c r="B56" s="29">
        <v>27759560625</v>
      </c>
      <c r="C56" s="29" t="s">
        <v>1</v>
      </c>
      <c r="D56" s="13">
        <v>62.45</v>
      </c>
      <c r="E56" s="31" t="s">
        <v>35</v>
      </c>
    </row>
    <row r="57" spans="1:5" ht="31.5" customHeight="1" x14ac:dyDescent="0.25">
      <c r="A57" s="6" t="s">
        <v>105</v>
      </c>
      <c r="B57" s="24"/>
      <c r="C57" s="24"/>
      <c r="D57" s="7">
        <f>SUBTOTAL(9,D56)</f>
        <v>62.45</v>
      </c>
      <c r="E57" s="21"/>
    </row>
    <row r="58" spans="1:5" s="32" customFormat="1" ht="31.5" customHeight="1" x14ac:dyDescent="0.25">
      <c r="A58" s="28" t="s">
        <v>268</v>
      </c>
      <c r="B58" s="29">
        <v>93245284305</v>
      </c>
      <c r="C58" s="29" t="s">
        <v>1</v>
      </c>
      <c r="D58" s="13">
        <v>415487.63</v>
      </c>
      <c r="E58" s="31" t="s">
        <v>300</v>
      </c>
    </row>
    <row r="59" spans="1:5" s="32" customFormat="1" ht="31.5" customHeight="1" x14ac:dyDescent="0.25">
      <c r="A59" s="28" t="s">
        <v>268</v>
      </c>
      <c r="B59" s="29">
        <v>93245284305</v>
      </c>
      <c r="C59" s="29" t="s">
        <v>1</v>
      </c>
      <c r="D59" s="13">
        <v>155451.28</v>
      </c>
      <c r="E59" s="31" t="s">
        <v>375</v>
      </c>
    </row>
    <row r="60" spans="1:5" ht="31.5" customHeight="1" x14ac:dyDescent="0.25">
      <c r="A60" s="6" t="s">
        <v>269</v>
      </c>
      <c r="B60" s="24"/>
      <c r="C60" s="24"/>
      <c r="D60" s="7">
        <f>SUBTOTAL(9,D58:D59)</f>
        <v>570938.91</v>
      </c>
      <c r="E60" s="21"/>
    </row>
    <row r="61" spans="1:5" ht="31.5" customHeight="1" x14ac:dyDescent="0.25">
      <c r="A61" s="28" t="s">
        <v>476</v>
      </c>
      <c r="B61" s="29">
        <v>90481313264</v>
      </c>
      <c r="C61" s="29" t="s">
        <v>1</v>
      </c>
      <c r="D61" s="30">
        <v>2500</v>
      </c>
      <c r="E61" s="31" t="s">
        <v>41</v>
      </c>
    </row>
    <row r="62" spans="1:5" ht="31.5" customHeight="1" x14ac:dyDescent="0.25">
      <c r="A62" s="6" t="s">
        <v>477</v>
      </c>
      <c r="B62" s="24"/>
      <c r="C62" s="24"/>
      <c r="D62" s="7">
        <f>SUBTOTAL(9,D61)</f>
        <v>2500</v>
      </c>
      <c r="E62" s="21"/>
    </row>
    <row r="63" spans="1:5" ht="31.5" customHeight="1" x14ac:dyDescent="0.25">
      <c r="A63" s="28" t="s">
        <v>478</v>
      </c>
      <c r="B63" s="29">
        <v>70899051788</v>
      </c>
      <c r="C63" s="29" t="s">
        <v>1</v>
      </c>
      <c r="D63" s="30">
        <v>9365</v>
      </c>
      <c r="E63" s="31" t="s">
        <v>240</v>
      </c>
    </row>
    <row r="64" spans="1:5" ht="31.5" customHeight="1" x14ac:dyDescent="0.25">
      <c r="A64" s="6" t="s">
        <v>479</v>
      </c>
      <c r="B64" s="24"/>
      <c r="C64" s="24"/>
      <c r="D64" s="7">
        <f>SUBTOTAL(9,D63)</f>
        <v>9365</v>
      </c>
      <c r="E64" s="21"/>
    </row>
    <row r="65" spans="1:5" ht="31.5" customHeight="1" x14ac:dyDescent="0.25">
      <c r="A65" s="4" t="s">
        <v>80</v>
      </c>
      <c r="B65" s="23">
        <v>85934202990</v>
      </c>
      <c r="C65" s="23" t="s">
        <v>1</v>
      </c>
      <c r="D65" s="13">
        <v>100</v>
      </c>
      <c r="E65" s="20" t="s">
        <v>42</v>
      </c>
    </row>
    <row r="66" spans="1:5" ht="31.5" customHeight="1" x14ac:dyDescent="0.25">
      <c r="A66" s="6" t="s">
        <v>81</v>
      </c>
      <c r="B66" s="24"/>
      <c r="C66" s="24"/>
      <c r="D66" s="7">
        <f>SUBTOTAL(9,D65)</f>
        <v>100</v>
      </c>
      <c r="E66" s="21"/>
    </row>
    <row r="67" spans="1:5" s="32" customFormat="1" ht="31.5" customHeight="1" x14ac:dyDescent="0.25">
      <c r="A67" s="28" t="s">
        <v>480</v>
      </c>
      <c r="B67" s="29">
        <v>78695337306</v>
      </c>
      <c r="C67" s="29" t="s">
        <v>1</v>
      </c>
      <c r="D67" s="30">
        <v>2250</v>
      </c>
      <c r="E67" s="31" t="s">
        <v>41</v>
      </c>
    </row>
    <row r="68" spans="1:5" ht="31.5" customHeight="1" x14ac:dyDescent="0.25">
      <c r="A68" s="6" t="s">
        <v>481</v>
      </c>
      <c r="B68" s="24"/>
      <c r="C68" s="24"/>
      <c r="D68" s="7">
        <f>SUBTOTAL(9,D67)</f>
        <v>2250</v>
      </c>
      <c r="E68" s="21"/>
    </row>
    <row r="69" spans="1:5" ht="31.5" customHeight="1" x14ac:dyDescent="0.25">
      <c r="A69" s="4" t="s">
        <v>12</v>
      </c>
      <c r="B69" s="23">
        <v>45552012966</v>
      </c>
      <c r="C69" s="23" t="s">
        <v>13</v>
      </c>
      <c r="D69" s="13">
        <v>17.41</v>
      </c>
      <c r="E69" s="20" t="s">
        <v>39</v>
      </c>
    </row>
    <row r="70" spans="1:5" ht="31.5" customHeight="1" x14ac:dyDescent="0.25">
      <c r="A70" s="6" t="s">
        <v>68</v>
      </c>
      <c r="B70" s="24"/>
      <c r="C70" s="24"/>
      <c r="D70" s="7">
        <f>SUBTOTAL(9,D69:D69)</f>
        <v>17.41</v>
      </c>
      <c r="E70" s="21"/>
    </row>
    <row r="71" spans="1:5" ht="31.5" customHeight="1" x14ac:dyDescent="0.25">
      <c r="A71" s="4" t="s">
        <v>346</v>
      </c>
      <c r="B71" s="23">
        <v>59143170280</v>
      </c>
      <c r="C71" s="23" t="s">
        <v>163</v>
      </c>
      <c r="D71" s="13">
        <v>331.81</v>
      </c>
      <c r="E71" s="20" t="s">
        <v>42</v>
      </c>
    </row>
    <row r="72" spans="1:5" ht="31.5" customHeight="1" x14ac:dyDescent="0.25">
      <c r="A72" s="6" t="s">
        <v>347</v>
      </c>
      <c r="B72" s="24"/>
      <c r="C72" s="24"/>
      <c r="D72" s="7">
        <f>SUBTOTAL(9,D71:D71)</f>
        <v>331.81</v>
      </c>
      <c r="E72" s="21"/>
    </row>
    <row r="73" spans="1:5" s="32" customFormat="1" ht="31.5" customHeight="1" x14ac:dyDescent="0.25">
      <c r="A73" s="28" t="s">
        <v>482</v>
      </c>
      <c r="B73" s="29">
        <v>44349373516</v>
      </c>
      <c r="C73" s="29" t="s">
        <v>1</v>
      </c>
      <c r="D73" s="30">
        <v>5525</v>
      </c>
      <c r="E73" s="31" t="s">
        <v>43</v>
      </c>
    </row>
    <row r="74" spans="1:5" ht="31.5" customHeight="1" x14ac:dyDescent="0.25">
      <c r="A74" s="6" t="s">
        <v>483</v>
      </c>
      <c r="B74" s="24"/>
      <c r="C74" s="24"/>
      <c r="D74" s="7">
        <f>SUBTOTAL(9,D73:D73)</f>
        <v>5525</v>
      </c>
      <c r="E74" s="21"/>
    </row>
    <row r="75" spans="1:5" s="32" customFormat="1" ht="31.5" customHeight="1" x14ac:dyDescent="0.25">
      <c r="A75" s="28" t="s">
        <v>493</v>
      </c>
      <c r="B75" s="29">
        <v>45940200</v>
      </c>
      <c r="C75" s="29" t="s">
        <v>129</v>
      </c>
      <c r="D75" s="30">
        <v>49.95</v>
      </c>
      <c r="E75" s="31" t="s">
        <v>144</v>
      </c>
    </row>
    <row r="76" spans="1:5" s="32" customFormat="1" ht="31.5" customHeight="1" x14ac:dyDescent="0.25">
      <c r="A76" s="28" t="s">
        <v>496</v>
      </c>
      <c r="B76" s="29">
        <v>45940200</v>
      </c>
      <c r="C76" s="29" t="s">
        <v>129</v>
      </c>
      <c r="D76" s="30">
        <v>90</v>
      </c>
      <c r="E76" s="31" t="s">
        <v>43</v>
      </c>
    </row>
    <row r="77" spans="1:5" ht="31.5" customHeight="1" x14ac:dyDescent="0.25">
      <c r="A77" s="6" t="s">
        <v>499</v>
      </c>
      <c r="B77" s="24"/>
      <c r="C77" s="24"/>
      <c r="D77" s="7">
        <f>SUBTOTAL(9,D75:D76)</f>
        <v>139.94999999999999</v>
      </c>
      <c r="E77" s="21"/>
    </row>
    <row r="78" spans="1:5" s="32" customFormat="1" ht="31.5" customHeight="1" x14ac:dyDescent="0.25">
      <c r="A78" s="4" t="s">
        <v>78</v>
      </c>
      <c r="B78" s="23">
        <v>55866154650</v>
      </c>
      <c r="C78" s="23" t="s">
        <v>1</v>
      </c>
      <c r="D78" s="13">
        <v>6739.91</v>
      </c>
      <c r="E78" s="20" t="s">
        <v>40</v>
      </c>
    </row>
    <row r="79" spans="1:5" s="32" customFormat="1" ht="31.5" customHeight="1" x14ac:dyDescent="0.25">
      <c r="A79" s="4" t="s">
        <v>78</v>
      </c>
      <c r="B79" s="23">
        <v>55866154650</v>
      </c>
      <c r="C79" s="23" t="s">
        <v>1</v>
      </c>
      <c r="D79" s="13">
        <v>1447.54</v>
      </c>
      <c r="E79" s="20" t="s">
        <v>35</v>
      </c>
    </row>
    <row r="80" spans="1:5" ht="31.5" customHeight="1" x14ac:dyDescent="0.25">
      <c r="A80" s="6" t="s">
        <v>94</v>
      </c>
      <c r="B80" s="24"/>
      <c r="C80" s="24"/>
      <c r="D80" s="7">
        <f>SUBTOTAL(9,D78:D79)</f>
        <v>8187.45</v>
      </c>
      <c r="E80" s="21"/>
    </row>
    <row r="81" spans="1:8" s="32" customFormat="1" ht="31.5" customHeight="1" x14ac:dyDescent="0.25">
      <c r="A81" s="28" t="s">
        <v>14</v>
      </c>
      <c r="B81" s="23">
        <v>57560191883</v>
      </c>
      <c r="C81" s="29" t="s">
        <v>1</v>
      </c>
      <c r="D81" s="30">
        <v>729.47</v>
      </c>
      <c r="E81" s="31" t="s">
        <v>444</v>
      </c>
    </row>
    <row r="82" spans="1:8" ht="31.5" customHeight="1" x14ac:dyDescent="0.25">
      <c r="A82" s="6" t="s">
        <v>484</v>
      </c>
      <c r="B82" s="24"/>
      <c r="C82" s="24"/>
      <c r="D82" s="7">
        <f>SUBTOTAL(9,D81:D81)</f>
        <v>729.47</v>
      </c>
      <c r="E82" s="21"/>
    </row>
    <row r="83" spans="1:8" s="32" customFormat="1" ht="31.5" customHeight="1" x14ac:dyDescent="0.25">
      <c r="A83" s="28" t="s">
        <v>106</v>
      </c>
      <c r="B83" s="29">
        <v>73660371074</v>
      </c>
      <c r="C83" s="29" t="s">
        <v>1</v>
      </c>
      <c r="D83" s="30">
        <v>12.46</v>
      </c>
      <c r="E83" s="31" t="s">
        <v>36</v>
      </c>
    </row>
    <row r="84" spans="1:8" ht="31.5" customHeight="1" x14ac:dyDescent="0.25">
      <c r="A84" s="6" t="s">
        <v>107</v>
      </c>
      <c r="B84" s="24"/>
      <c r="C84" s="24"/>
      <c r="D84" s="7">
        <f>SUBTOTAL(9,D83:D83)</f>
        <v>12.46</v>
      </c>
      <c r="E84" s="21"/>
    </row>
    <row r="85" spans="1:8" ht="31.5" customHeight="1" x14ac:dyDescent="0.25">
      <c r="A85" s="12" t="s">
        <v>71</v>
      </c>
      <c r="B85" s="25">
        <v>2535697732</v>
      </c>
      <c r="C85" s="29" t="s">
        <v>1</v>
      </c>
      <c r="D85" s="13">
        <v>68.819999999999993</v>
      </c>
      <c r="E85" s="22" t="s">
        <v>47</v>
      </c>
    </row>
    <row r="86" spans="1:8" ht="31.5" customHeight="1" x14ac:dyDescent="0.25">
      <c r="A86" s="6" t="s">
        <v>72</v>
      </c>
      <c r="B86" s="24"/>
      <c r="C86" s="24"/>
      <c r="D86" s="7">
        <f>SUBTOTAL(9,D85)</f>
        <v>68.819999999999993</v>
      </c>
      <c r="E86" s="21"/>
    </row>
    <row r="87" spans="1:8" s="32" customFormat="1" ht="31.5" customHeight="1" x14ac:dyDescent="0.25">
      <c r="A87" s="28" t="s">
        <v>277</v>
      </c>
      <c r="B87" s="29">
        <v>86757663498</v>
      </c>
      <c r="C87" s="29" t="s">
        <v>6</v>
      </c>
      <c r="D87" s="30">
        <v>10000</v>
      </c>
      <c r="E87" s="31" t="s">
        <v>41</v>
      </c>
    </row>
    <row r="88" spans="1:8" ht="31.5" customHeight="1" x14ac:dyDescent="0.25">
      <c r="A88" s="6" t="s">
        <v>278</v>
      </c>
      <c r="B88" s="24"/>
      <c r="C88" s="24"/>
      <c r="D88" s="7">
        <f>SUBTOTAL(9,D87)</f>
        <v>10000</v>
      </c>
      <c r="E88" s="21"/>
    </row>
    <row r="89" spans="1:8" ht="31.5" customHeight="1" x14ac:dyDescent="0.25">
      <c r="A89" s="4" t="s">
        <v>22</v>
      </c>
      <c r="B89" s="23">
        <v>82812328597</v>
      </c>
      <c r="C89" s="23" t="s">
        <v>1</v>
      </c>
      <c r="D89" s="13">
        <v>22041</v>
      </c>
      <c r="E89" s="20" t="s">
        <v>43</v>
      </c>
      <c r="H89" s="14"/>
    </row>
    <row r="90" spans="1:8" ht="31.5" customHeight="1" x14ac:dyDescent="0.25">
      <c r="A90" s="6" t="s">
        <v>73</v>
      </c>
      <c r="B90" s="24"/>
      <c r="C90" s="24"/>
      <c r="D90" s="7">
        <f>SUBTOTAL(9,D89:D89)</f>
        <v>22041</v>
      </c>
      <c r="E90" s="21"/>
    </row>
    <row r="91" spans="1:8" s="32" customFormat="1" ht="31.5" customHeight="1" x14ac:dyDescent="0.25">
      <c r="A91" s="28" t="s">
        <v>435</v>
      </c>
      <c r="B91" s="29">
        <v>29050776382</v>
      </c>
      <c r="C91" s="29" t="s">
        <v>1</v>
      </c>
      <c r="D91" s="30">
        <v>63.9</v>
      </c>
      <c r="E91" s="31" t="s">
        <v>38</v>
      </c>
    </row>
    <row r="92" spans="1:8" ht="31.5" customHeight="1" x14ac:dyDescent="0.25">
      <c r="A92" s="6" t="s">
        <v>436</v>
      </c>
      <c r="B92" s="24"/>
      <c r="C92" s="24"/>
      <c r="D92" s="7">
        <f>SUBTOTAL(9,D91:D91)</f>
        <v>63.9</v>
      </c>
      <c r="E92" s="21"/>
    </row>
    <row r="93" spans="1:8" s="32" customFormat="1" ht="31.5" customHeight="1" x14ac:dyDescent="0.25">
      <c r="A93" s="28" t="s">
        <v>497</v>
      </c>
      <c r="B93" s="29">
        <v>74867487620</v>
      </c>
      <c r="C93" s="29" t="s">
        <v>1</v>
      </c>
      <c r="D93" s="30">
        <v>45.9</v>
      </c>
      <c r="E93" s="31" t="s">
        <v>36</v>
      </c>
    </row>
    <row r="94" spans="1:8" ht="31.5" customHeight="1" x14ac:dyDescent="0.25">
      <c r="A94" s="6" t="s">
        <v>498</v>
      </c>
      <c r="B94" s="24"/>
      <c r="C94" s="24"/>
      <c r="D94" s="7">
        <f>SUBTOTAL(9,D93:D93)</f>
        <v>45.9</v>
      </c>
      <c r="E94" s="21"/>
    </row>
    <row r="95" spans="1:8" s="32" customFormat="1" ht="31.5" customHeight="1" x14ac:dyDescent="0.25">
      <c r="A95" s="28" t="s">
        <v>485</v>
      </c>
      <c r="B95" s="29">
        <v>36085224878</v>
      </c>
      <c r="C95" s="29" t="s">
        <v>1</v>
      </c>
      <c r="D95" s="30">
        <v>120</v>
      </c>
      <c r="E95" s="31" t="s">
        <v>43</v>
      </c>
    </row>
    <row r="96" spans="1:8" ht="31.5" customHeight="1" x14ac:dyDescent="0.25">
      <c r="A96" s="6" t="s">
        <v>486</v>
      </c>
      <c r="B96" s="24"/>
      <c r="C96" s="24"/>
      <c r="D96" s="7">
        <f>SUBTOTAL(9,D95:D95)</f>
        <v>120</v>
      </c>
      <c r="E96" s="21"/>
    </row>
    <row r="97" spans="1:7" s="32" customFormat="1" ht="31.5" customHeight="1" x14ac:dyDescent="0.25">
      <c r="A97" s="28" t="s">
        <v>3</v>
      </c>
      <c r="B97" s="29">
        <v>83416546499</v>
      </c>
      <c r="C97" s="29" t="s">
        <v>1</v>
      </c>
      <c r="D97" s="30">
        <v>171.97</v>
      </c>
      <c r="E97" s="31" t="s">
        <v>39</v>
      </c>
    </row>
    <row r="98" spans="1:7" ht="31.5" customHeight="1" x14ac:dyDescent="0.25">
      <c r="A98" s="6" t="s">
        <v>281</v>
      </c>
      <c r="B98" s="24"/>
      <c r="C98" s="24"/>
      <c r="D98" s="7">
        <f>SUBTOTAL(9,D97)</f>
        <v>171.97</v>
      </c>
      <c r="E98" s="21"/>
    </row>
    <row r="99" spans="1:7" ht="31.5" customHeight="1" x14ac:dyDescent="0.25">
      <c r="A99" s="28" t="s">
        <v>494</v>
      </c>
      <c r="B99" s="29">
        <v>53944406</v>
      </c>
      <c r="C99" s="29" t="s">
        <v>129</v>
      </c>
      <c r="D99" s="30">
        <v>120</v>
      </c>
      <c r="E99" s="31" t="s">
        <v>43</v>
      </c>
    </row>
    <row r="100" spans="1:7" ht="31.5" customHeight="1" x14ac:dyDescent="0.25">
      <c r="A100" s="28" t="s">
        <v>494</v>
      </c>
      <c r="B100" s="29">
        <v>53944406</v>
      </c>
      <c r="C100" s="29" t="s">
        <v>129</v>
      </c>
      <c r="D100" s="30">
        <v>60</v>
      </c>
      <c r="E100" s="31" t="s">
        <v>144</v>
      </c>
    </row>
    <row r="101" spans="1:7" ht="31.5" customHeight="1" x14ac:dyDescent="0.25">
      <c r="A101" s="6" t="s">
        <v>495</v>
      </c>
      <c r="B101" s="24"/>
      <c r="C101" s="24"/>
      <c r="D101" s="7">
        <f>SUBTOTAL(9,D99,D100)</f>
        <v>180</v>
      </c>
      <c r="E101" s="21"/>
    </row>
    <row r="102" spans="1:7" ht="31.5" customHeight="1" x14ac:dyDescent="0.25">
      <c r="A102" s="4" t="s">
        <v>24</v>
      </c>
      <c r="B102" s="23">
        <v>82031999604</v>
      </c>
      <c r="C102" s="23" t="s">
        <v>1</v>
      </c>
      <c r="D102" s="13">
        <v>376.73</v>
      </c>
      <c r="E102" s="20" t="s">
        <v>34</v>
      </c>
      <c r="G102" s="14"/>
    </row>
    <row r="103" spans="1:7" ht="31.5" customHeight="1" x14ac:dyDescent="0.25">
      <c r="A103" s="6" t="s">
        <v>75</v>
      </c>
      <c r="B103" s="24"/>
      <c r="C103" s="24"/>
      <c r="D103" s="7">
        <f>SUBTOTAL(9,D102)</f>
        <v>376.73</v>
      </c>
      <c r="E103" s="21"/>
    </row>
    <row r="104" spans="1:7" ht="31.5" customHeight="1" x14ac:dyDescent="0.25">
      <c r="A104" s="28" t="s">
        <v>306</v>
      </c>
      <c r="B104" s="29">
        <v>85584865987</v>
      </c>
      <c r="C104" s="29" t="s">
        <v>1</v>
      </c>
      <c r="D104" s="30">
        <v>23.88</v>
      </c>
      <c r="E104" s="31" t="s">
        <v>39</v>
      </c>
    </row>
    <row r="105" spans="1:7" ht="31.5" customHeight="1" x14ac:dyDescent="0.25">
      <c r="A105" s="6" t="s">
        <v>282</v>
      </c>
      <c r="B105" s="24"/>
      <c r="C105" s="24"/>
      <c r="D105" s="7">
        <f>SUBTOTAL(9,D104)</f>
        <v>23.88</v>
      </c>
      <c r="E105" s="21"/>
    </row>
    <row r="106" spans="1:7" x14ac:dyDescent="0.25">
      <c r="A106" s="6"/>
      <c r="B106" s="8"/>
      <c r="C106" s="8"/>
      <c r="D106" s="7"/>
      <c r="E106" s="8"/>
    </row>
    <row r="107" spans="1:7" s="11" customFormat="1" ht="14.25" customHeight="1" x14ac:dyDescent="0.25">
      <c r="A107" s="9" t="s">
        <v>475</v>
      </c>
      <c r="B107" s="9"/>
      <c r="C107" s="9"/>
      <c r="D107" s="10">
        <f>SUBTOTAL(9,D8:D105)</f>
        <v>690154.15</v>
      </c>
      <c r="E107" s="9"/>
    </row>
    <row r="110" spans="1:7" x14ac:dyDescent="0.25">
      <c r="D110" s="14"/>
    </row>
    <row r="111" spans="1:7" x14ac:dyDescent="0.25">
      <c r="D111" s="14"/>
    </row>
    <row r="114" spans="4:4" x14ac:dyDescent="0.25">
      <c r="D114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997F-758D-4EF7-B023-52FDE4864B7C}">
  <dimension ref="A1:E18"/>
  <sheetViews>
    <sheetView zoomScaleNormal="100" workbookViewId="0">
      <selection activeCell="E16" sqref="E16"/>
    </sheetView>
  </sheetViews>
  <sheetFormatPr defaultRowHeight="15" x14ac:dyDescent="0.25"/>
  <cols>
    <col min="1" max="1" width="42.42578125" style="17" customWidth="1"/>
    <col min="2" max="2" width="55.5703125" style="17" customWidth="1"/>
    <col min="3" max="16384" width="9.140625" style="17"/>
  </cols>
  <sheetData>
    <row r="1" spans="1:2" ht="23.25" customHeight="1" x14ac:dyDescent="0.25">
      <c r="A1" s="11" t="s">
        <v>31</v>
      </c>
    </row>
    <row r="2" spans="1:2" ht="23.25" customHeight="1" x14ac:dyDescent="0.25">
      <c r="A2" s="1" t="s">
        <v>32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51" t="s">
        <v>473</v>
      </c>
      <c r="B5" s="51"/>
    </row>
    <row r="8" spans="1:2" ht="37.5" customHeight="1" x14ac:dyDescent="0.25">
      <c r="A8" s="3" t="s">
        <v>48</v>
      </c>
      <c r="B8" s="3" t="s">
        <v>48</v>
      </c>
    </row>
    <row r="9" spans="1:2" ht="25.5" customHeight="1" x14ac:dyDescent="0.25">
      <c r="A9" s="2">
        <v>69726.880000000005</v>
      </c>
      <c r="B9" s="18" t="s">
        <v>51</v>
      </c>
    </row>
    <row r="10" spans="1:2" ht="25.5" customHeight="1" x14ac:dyDescent="0.25">
      <c r="A10" s="2">
        <v>905.53</v>
      </c>
      <c r="B10" s="18" t="s">
        <v>242</v>
      </c>
    </row>
    <row r="11" spans="1:2" ht="25.5" customHeight="1" x14ac:dyDescent="0.25">
      <c r="A11" s="19">
        <v>11566.4</v>
      </c>
      <c r="B11" s="18" t="s">
        <v>49</v>
      </c>
    </row>
    <row r="12" spans="1:2" ht="25.5" customHeight="1" x14ac:dyDescent="0.25">
      <c r="A12" s="19">
        <v>6000</v>
      </c>
      <c r="B12" s="18" t="s">
        <v>240</v>
      </c>
    </row>
    <row r="13" spans="1:2" ht="25.5" customHeight="1" x14ac:dyDescent="0.25">
      <c r="A13" s="19">
        <v>468.62</v>
      </c>
      <c r="B13" s="18" t="s">
        <v>50</v>
      </c>
    </row>
    <row r="14" spans="1:2" ht="25.5" customHeight="1" x14ac:dyDescent="0.25">
      <c r="A14" s="16">
        <f>SUBTOTAL(9,A9:A13)</f>
        <v>88667.43</v>
      </c>
      <c r="B14" s="15" t="s">
        <v>472</v>
      </c>
    </row>
    <row r="18" spans="5:5" x14ac:dyDescent="0.25">
      <c r="E18" s="17" t="s">
        <v>348</v>
      </c>
    </row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47DA-607F-42DA-871E-0160EF64B91F}">
  <dimension ref="A1:H83"/>
  <sheetViews>
    <sheetView showGridLines="0" tabSelected="1" zoomScaleNormal="100" workbookViewId="0">
      <selection activeCell="F13" sqref="F13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7.28515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11" t="s">
        <v>31</v>
      </c>
    </row>
    <row r="2" spans="1:5" ht="24" customHeight="1" x14ac:dyDescent="0.25">
      <c r="A2" s="1" t="s">
        <v>32</v>
      </c>
    </row>
    <row r="3" spans="1:5" ht="18.75" customHeight="1" x14ac:dyDescent="0.25">
      <c r="A3" s="1" t="s">
        <v>0</v>
      </c>
    </row>
    <row r="4" spans="1:5" ht="18.75" customHeight="1" x14ac:dyDescent="0.25">
      <c r="A4" s="51" t="s">
        <v>456</v>
      </c>
      <c r="B4" s="51"/>
      <c r="C4" s="51"/>
      <c r="D4" s="51"/>
      <c r="E4" s="51"/>
    </row>
    <row r="5" spans="1:5" ht="20.25" customHeight="1" x14ac:dyDescent="0.25"/>
    <row r="6" spans="1:5" ht="15" customHeight="1" x14ac:dyDescent="0.25"/>
    <row r="7" spans="1:5" ht="39.75" customHeight="1" x14ac:dyDescent="0.25">
      <c r="A7" s="3" t="s">
        <v>29</v>
      </c>
      <c r="B7" s="3" t="s">
        <v>27</v>
      </c>
      <c r="C7" s="3" t="s">
        <v>28</v>
      </c>
      <c r="D7" s="3" t="s">
        <v>30</v>
      </c>
      <c r="E7" s="3" t="s">
        <v>48</v>
      </c>
    </row>
    <row r="8" spans="1:5" ht="31.5" customHeight="1" x14ac:dyDescent="0.25">
      <c r="A8" s="4" t="s">
        <v>11</v>
      </c>
      <c r="B8" s="23">
        <v>29524210204</v>
      </c>
      <c r="C8" s="23" t="s">
        <v>1</v>
      </c>
      <c r="D8" s="13">
        <v>561.9</v>
      </c>
      <c r="E8" s="20" t="s">
        <v>38</v>
      </c>
    </row>
    <row r="9" spans="1:5" ht="31.5" customHeight="1" x14ac:dyDescent="0.25">
      <c r="A9" s="6" t="s">
        <v>52</v>
      </c>
      <c r="B9" s="24"/>
      <c r="C9" s="24"/>
      <c r="D9" s="7">
        <f>SUBTOTAL(9,D8:D8)</f>
        <v>561.9</v>
      </c>
      <c r="E9" s="21"/>
    </row>
    <row r="10" spans="1:5" s="32" customFormat="1" ht="31.5" customHeight="1" x14ac:dyDescent="0.25">
      <c r="A10" s="28" t="s">
        <v>172</v>
      </c>
      <c r="B10" s="29">
        <v>58353015102</v>
      </c>
      <c r="C10" s="29" t="s">
        <v>1</v>
      </c>
      <c r="D10" s="30">
        <v>814.23</v>
      </c>
      <c r="E10" s="31" t="s">
        <v>37</v>
      </c>
    </row>
    <row r="11" spans="1:5" s="32" customFormat="1" ht="31.5" customHeight="1" x14ac:dyDescent="0.25">
      <c r="A11" s="6" t="s">
        <v>173</v>
      </c>
      <c r="B11" s="24"/>
      <c r="C11" s="24"/>
      <c r="D11" s="7">
        <f>SUBTOTAL(9,D10:D10)</f>
        <v>814.23</v>
      </c>
      <c r="E11" s="21"/>
    </row>
    <row r="12" spans="1:5" ht="31.5" customHeight="1" x14ac:dyDescent="0.25">
      <c r="A12" s="4" t="s">
        <v>2</v>
      </c>
      <c r="B12" s="23">
        <v>36885326631</v>
      </c>
      <c r="C12" s="23" t="s">
        <v>1</v>
      </c>
      <c r="D12" s="13">
        <v>166.25</v>
      </c>
      <c r="E12" s="20" t="s">
        <v>41</v>
      </c>
    </row>
    <row r="13" spans="1:5" ht="31.5" customHeight="1" x14ac:dyDescent="0.25">
      <c r="A13" s="6" t="s">
        <v>53</v>
      </c>
      <c r="B13" s="24"/>
      <c r="C13" s="24"/>
      <c r="D13" s="7">
        <f>SUBTOTAL(9,D12)</f>
        <v>166.25</v>
      </c>
      <c r="E13" s="21"/>
    </row>
    <row r="14" spans="1:5" ht="31.5" customHeight="1" x14ac:dyDescent="0.25">
      <c r="A14" s="28" t="s">
        <v>174</v>
      </c>
      <c r="B14" s="29">
        <v>79067915635</v>
      </c>
      <c r="C14" s="29" t="s">
        <v>176</v>
      </c>
      <c r="D14" s="30">
        <v>1000</v>
      </c>
      <c r="E14" s="31" t="s">
        <v>42</v>
      </c>
    </row>
    <row r="15" spans="1:5" ht="31.5" customHeight="1" x14ac:dyDescent="0.25">
      <c r="A15" s="6" t="s">
        <v>175</v>
      </c>
      <c r="B15" s="24"/>
      <c r="C15" s="24"/>
      <c r="D15" s="7">
        <f>SUBTOTAL(9,D14)</f>
        <v>1000</v>
      </c>
      <c r="E15" s="21"/>
    </row>
    <row r="16" spans="1:5" s="32" customFormat="1" ht="31.5" customHeight="1" x14ac:dyDescent="0.25">
      <c r="A16" s="28" t="s">
        <v>468</v>
      </c>
      <c r="B16" s="29">
        <v>52233171260</v>
      </c>
      <c r="C16" s="29" t="s">
        <v>1</v>
      </c>
      <c r="D16" s="30">
        <v>181.81</v>
      </c>
      <c r="E16" s="31" t="s">
        <v>43</v>
      </c>
    </row>
    <row r="17" spans="1:5" ht="31.5" customHeight="1" x14ac:dyDescent="0.25">
      <c r="A17" s="6" t="s">
        <v>469</v>
      </c>
      <c r="B17" s="24"/>
      <c r="C17" s="24"/>
      <c r="D17" s="7">
        <f>SUBTOTAL(9,D16)</f>
        <v>181.81</v>
      </c>
      <c r="E17" s="21"/>
    </row>
    <row r="18" spans="1:5" s="32" customFormat="1" ht="31.5" customHeight="1" x14ac:dyDescent="0.25">
      <c r="A18" s="28" t="s">
        <v>217</v>
      </c>
      <c r="B18" s="29">
        <v>13852622893</v>
      </c>
      <c r="C18" s="29" t="s">
        <v>1</v>
      </c>
      <c r="D18" s="30">
        <v>7.3</v>
      </c>
      <c r="E18" s="31" t="s">
        <v>37</v>
      </c>
    </row>
    <row r="19" spans="1:5" ht="31.5" customHeight="1" x14ac:dyDescent="0.25">
      <c r="A19" s="6" t="s">
        <v>218</v>
      </c>
      <c r="B19" s="24"/>
      <c r="C19" s="24"/>
      <c r="D19" s="7">
        <f>SUBTOTAL(9,D18)</f>
        <v>7.3</v>
      </c>
      <c r="E19" s="21"/>
    </row>
    <row r="20" spans="1:5" ht="31.5" customHeight="1" x14ac:dyDescent="0.25">
      <c r="A20" s="4" t="s">
        <v>23</v>
      </c>
      <c r="B20" s="23">
        <v>88866511884</v>
      </c>
      <c r="C20" s="23" t="s">
        <v>1</v>
      </c>
      <c r="D20" s="13">
        <v>61.43</v>
      </c>
      <c r="E20" s="20" t="s">
        <v>43</v>
      </c>
    </row>
    <row r="21" spans="1:5" ht="31.5" customHeight="1" x14ac:dyDescent="0.25">
      <c r="A21" s="6" t="s">
        <v>55</v>
      </c>
      <c r="B21" s="24"/>
      <c r="C21" s="24"/>
      <c r="D21" s="7">
        <f>SUBTOTAL(9,D20)</f>
        <v>61.43</v>
      </c>
      <c r="E21" s="21"/>
    </row>
    <row r="22" spans="1:5" s="32" customFormat="1" ht="31.5" customHeight="1" x14ac:dyDescent="0.25">
      <c r="A22" s="28" t="s">
        <v>7</v>
      </c>
      <c r="B22" s="29">
        <v>26187994862</v>
      </c>
      <c r="C22" s="29" t="s">
        <v>1</v>
      </c>
      <c r="D22" s="30">
        <v>995.31</v>
      </c>
      <c r="E22" s="31" t="s">
        <v>44</v>
      </c>
    </row>
    <row r="23" spans="1:5" ht="31.5" customHeight="1" x14ac:dyDescent="0.25">
      <c r="A23" s="6" t="s">
        <v>458</v>
      </c>
      <c r="B23" s="24"/>
      <c r="C23" s="24"/>
      <c r="D23" s="7">
        <f>SUBTOTAL(9,D22)</f>
        <v>995.31</v>
      </c>
      <c r="E23" s="21"/>
    </row>
    <row r="24" spans="1:5" s="32" customFormat="1" ht="31.5" customHeight="1" x14ac:dyDescent="0.25">
      <c r="A24" s="28" t="s">
        <v>459</v>
      </c>
      <c r="B24" s="29">
        <v>89338385732</v>
      </c>
      <c r="C24" s="29" t="s">
        <v>384</v>
      </c>
      <c r="D24" s="30">
        <v>83.11</v>
      </c>
      <c r="E24" s="31" t="s">
        <v>42</v>
      </c>
    </row>
    <row r="25" spans="1:5" ht="31.5" customHeight="1" x14ac:dyDescent="0.25">
      <c r="A25" s="6" t="s">
        <v>420</v>
      </c>
      <c r="B25" s="24"/>
      <c r="C25" s="24"/>
      <c r="D25" s="7">
        <f>SUBTOTAL(9,D24)</f>
        <v>83.11</v>
      </c>
      <c r="E25" s="21"/>
    </row>
    <row r="26" spans="1:5" s="32" customFormat="1" ht="31.5" customHeight="1" x14ac:dyDescent="0.25">
      <c r="A26" s="28" t="s">
        <v>356</v>
      </c>
      <c r="B26" s="29">
        <v>81979886002</v>
      </c>
      <c r="C26" s="29" t="s">
        <v>357</v>
      </c>
      <c r="D26" s="30">
        <v>120</v>
      </c>
      <c r="E26" s="31" t="s">
        <v>42</v>
      </c>
    </row>
    <row r="27" spans="1:5" ht="31.5" customHeight="1" x14ac:dyDescent="0.25">
      <c r="A27" s="6" t="s">
        <v>362</v>
      </c>
      <c r="B27" s="24"/>
      <c r="C27" s="24"/>
      <c r="D27" s="7">
        <f>SUBTOTAL(9,D26)</f>
        <v>120</v>
      </c>
      <c r="E27" s="21"/>
    </row>
    <row r="28" spans="1:5" ht="31.5" customHeight="1" x14ac:dyDescent="0.25">
      <c r="A28" s="4" t="s">
        <v>77</v>
      </c>
      <c r="B28" s="23"/>
      <c r="C28" s="23" t="s">
        <v>1</v>
      </c>
      <c r="D28" s="13">
        <v>194</v>
      </c>
      <c r="E28" s="20" t="s">
        <v>46</v>
      </c>
    </row>
    <row r="29" spans="1:5" ht="31.5" customHeight="1" x14ac:dyDescent="0.25">
      <c r="A29" s="6" t="s">
        <v>95</v>
      </c>
      <c r="B29" s="24"/>
      <c r="C29" s="24"/>
      <c r="D29" s="7">
        <f>SUBTOTAL(9,D28:D28)</f>
        <v>194</v>
      </c>
      <c r="E29" s="21"/>
    </row>
    <row r="30" spans="1:5" ht="31.5" customHeight="1" x14ac:dyDescent="0.25">
      <c r="A30" s="4" t="s">
        <v>4</v>
      </c>
      <c r="B30" s="23">
        <v>85821130368</v>
      </c>
      <c r="C30" s="23" t="s">
        <v>1</v>
      </c>
      <c r="D30" s="13">
        <v>3.33</v>
      </c>
      <c r="E30" s="20" t="s">
        <v>42</v>
      </c>
    </row>
    <row r="31" spans="1:5" ht="31.5" customHeight="1" x14ac:dyDescent="0.25">
      <c r="A31" s="6" t="s">
        <v>58</v>
      </c>
      <c r="B31" s="24"/>
      <c r="C31" s="24"/>
      <c r="D31" s="7">
        <f>SUBTOTAL(9,D30:D30)</f>
        <v>3.33</v>
      </c>
      <c r="E31" s="21"/>
    </row>
    <row r="32" spans="1:5" ht="31.5" customHeight="1" x14ac:dyDescent="0.25">
      <c r="A32" s="4" t="s">
        <v>26</v>
      </c>
      <c r="B32" s="26" t="s">
        <v>33</v>
      </c>
      <c r="C32" s="23" t="s">
        <v>1</v>
      </c>
      <c r="D32" s="30">
        <v>2310</v>
      </c>
      <c r="E32" s="31" t="s">
        <v>143</v>
      </c>
    </row>
    <row r="33" spans="1:5" ht="31.5" customHeight="1" x14ac:dyDescent="0.25">
      <c r="A33" s="4" t="s">
        <v>26</v>
      </c>
      <c r="B33" s="26" t="s">
        <v>33</v>
      </c>
      <c r="C33" s="23" t="s">
        <v>1</v>
      </c>
      <c r="D33" s="30">
        <v>241.88</v>
      </c>
      <c r="E33" s="31" t="s">
        <v>37</v>
      </c>
    </row>
    <row r="34" spans="1:5" ht="31.5" customHeight="1" x14ac:dyDescent="0.25">
      <c r="A34" s="4" t="s">
        <v>26</v>
      </c>
      <c r="B34" s="26" t="s">
        <v>33</v>
      </c>
      <c r="C34" s="23" t="s">
        <v>1</v>
      </c>
      <c r="D34" s="30">
        <v>4761.01</v>
      </c>
      <c r="E34" s="31" t="s">
        <v>165</v>
      </c>
    </row>
    <row r="35" spans="1:5" ht="31.5" customHeight="1" x14ac:dyDescent="0.25">
      <c r="A35" s="4" t="s">
        <v>26</v>
      </c>
      <c r="B35" s="26" t="s">
        <v>33</v>
      </c>
      <c r="C35" s="23" t="s">
        <v>1</v>
      </c>
      <c r="D35" s="30">
        <v>186.25</v>
      </c>
      <c r="E35" s="31" t="s">
        <v>418</v>
      </c>
    </row>
    <row r="36" spans="1:5" ht="31.5" customHeight="1" x14ac:dyDescent="0.25">
      <c r="A36" s="4" t="s">
        <v>26</v>
      </c>
      <c r="B36" s="26" t="s">
        <v>33</v>
      </c>
      <c r="C36" s="23" t="s">
        <v>1</v>
      </c>
      <c r="D36" s="13">
        <v>487.5</v>
      </c>
      <c r="E36" s="31" t="s">
        <v>42</v>
      </c>
    </row>
    <row r="37" spans="1:5" ht="31.5" customHeight="1" x14ac:dyDescent="0.25">
      <c r="A37" s="6" t="s">
        <v>59</v>
      </c>
      <c r="B37" s="27"/>
      <c r="C37" s="24"/>
      <c r="D37" s="7">
        <f>SUBTOTAL(9,D32:D36)</f>
        <v>7986.64</v>
      </c>
      <c r="E37" s="21"/>
    </row>
    <row r="38" spans="1:5" ht="31.5" customHeight="1" x14ac:dyDescent="0.25">
      <c r="A38" s="4" t="s">
        <v>25</v>
      </c>
      <c r="B38" s="23">
        <v>81793146560</v>
      </c>
      <c r="C38" s="23" t="s">
        <v>1</v>
      </c>
      <c r="D38" s="13">
        <v>60.99</v>
      </c>
      <c r="E38" s="20" t="s">
        <v>38</v>
      </c>
    </row>
    <row r="39" spans="1:5" ht="31.5" customHeight="1" x14ac:dyDescent="0.25">
      <c r="A39" s="6" t="s">
        <v>64</v>
      </c>
      <c r="B39" s="24"/>
      <c r="C39" s="24"/>
      <c r="D39" s="7">
        <f>SUBTOTAL(9,D38)</f>
        <v>60.99</v>
      </c>
      <c r="E39" s="21"/>
    </row>
    <row r="40" spans="1:5" ht="31.5" customHeight="1" x14ac:dyDescent="0.25">
      <c r="A40" s="28" t="s">
        <v>104</v>
      </c>
      <c r="B40" s="29">
        <v>27759560625</v>
      </c>
      <c r="C40" s="29" t="s">
        <v>1</v>
      </c>
      <c r="D40" s="13">
        <v>72.540000000000006</v>
      </c>
      <c r="E40" s="31" t="s">
        <v>35</v>
      </c>
    </row>
    <row r="41" spans="1:5" ht="31.5" customHeight="1" x14ac:dyDescent="0.25">
      <c r="A41" s="6" t="s">
        <v>105</v>
      </c>
      <c r="B41" s="24"/>
      <c r="C41" s="24"/>
      <c r="D41" s="7">
        <f>SUBTOTAL(9,D40)</f>
        <v>72.540000000000006</v>
      </c>
      <c r="E41" s="21"/>
    </row>
    <row r="42" spans="1:5" ht="31.5" customHeight="1" x14ac:dyDescent="0.25">
      <c r="A42" s="4" t="s">
        <v>80</v>
      </c>
      <c r="B42" s="23">
        <v>85934202990</v>
      </c>
      <c r="C42" s="23" t="s">
        <v>1</v>
      </c>
      <c r="D42" s="13">
        <v>100</v>
      </c>
      <c r="E42" s="20" t="s">
        <v>42</v>
      </c>
    </row>
    <row r="43" spans="1:5" ht="31.5" customHeight="1" x14ac:dyDescent="0.25">
      <c r="A43" s="6" t="s">
        <v>81</v>
      </c>
      <c r="B43" s="24"/>
      <c r="C43" s="24"/>
      <c r="D43" s="7">
        <f>SUBTOTAL(9,D42)</f>
        <v>100</v>
      </c>
      <c r="E43" s="21"/>
    </row>
    <row r="44" spans="1:5" ht="31.5" customHeight="1" x14ac:dyDescent="0.25">
      <c r="A44" s="4" t="s">
        <v>12</v>
      </c>
      <c r="B44" s="23">
        <v>45552012966</v>
      </c>
      <c r="C44" s="23" t="s">
        <v>13</v>
      </c>
      <c r="D44" s="13">
        <v>17.41</v>
      </c>
      <c r="E44" s="20" t="s">
        <v>39</v>
      </c>
    </row>
    <row r="45" spans="1:5" ht="31.5" customHeight="1" x14ac:dyDescent="0.25">
      <c r="A45" s="6" t="s">
        <v>68</v>
      </c>
      <c r="B45" s="24"/>
      <c r="C45" s="24"/>
      <c r="D45" s="7">
        <f>SUBTOTAL(9,D44:D44)</f>
        <v>17.41</v>
      </c>
      <c r="E45" s="21"/>
    </row>
    <row r="46" spans="1:5" ht="31.5" customHeight="1" x14ac:dyDescent="0.25">
      <c r="A46" s="4" t="s">
        <v>346</v>
      </c>
      <c r="B46" s="23">
        <v>59143170280</v>
      </c>
      <c r="C46" s="23" t="s">
        <v>163</v>
      </c>
      <c r="D46" s="13">
        <v>331.81</v>
      </c>
      <c r="E46" s="20" t="s">
        <v>42</v>
      </c>
    </row>
    <row r="47" spans="1:5" ht="31.5" customHeight="1" x14ac:dyDescent="0.25">
      <c r="A47" s="6" t="s">
        <v>347</v>
      </c>
      <c r="B47" s="24"/>
      <c r="C47" s="24"/>
      <c r="D47" s="7">
        <f>SUBTOTAL(9,D46:D46)</f>
        <v>331.81</v>
      </c>
      <c r="E47" s="21"/>
    </row>
    <row r="48" spans="1:5" s="32" customFormat="1" ht="31.5" customHeight="1" x14ac:dyDescent="0.25">
      <c r="A48" s="4" t="s">
        <v>78</v>
      </c>
      <c r="B48" s="23">
        <v>55866154650</v>
      </c>
      <c r="C48" s="23" t="s">
        <v>1</v>
      </c>
      <c r="D48" s="13">
        <v>6739.91</v>
      </c>
      <c r="E48" s="20" t="s">
        <v>40</v>
      </c>
    </row>
    <row r="49" spans="1:8" s="32" customFormat="1" ht="31.5" customHeight="1" x14ac:dyDescent="0.25">
      <c r="A49" s="4" t="s">
        <v>78</v>
      </c>
      <c r="B49" s="23">
        <v>55866154650</v>
      </c>
      <c r="C49" s="23" t="s">
        <v>1</v>
      </c>
      <c r="D49" s="13">
        <v>1387.94</v>
      </c>
      <c r="E49" s="20" t="s">
        <v>35</v>
      </c>
    </row>
    <row r="50" spans="1:8" ht="31.5" customHeight="1" x14ac:dyDescent="0.25">
      <c r="A50" s="6" t="s">
        <v>94</v>
      </c>
      <c r="B50" s="24"/>
      <c r="C50" s="24"/>
      <c r="D50" s="7">
        <f>SUBTOTAL(9,D48:D49)</f>
        <v>8127.85</v>
      </c>
      <c r="E50" s="21"/>
    </row>
    <row r="51" spans="1:8" s="32" customFormat="1" ht="31.5" customHeight="1" x14ac:dyDescent="0.25">
      <c r="A51" s="28" t="s">
        <v>273</v>
      </c>
      <c r="B51" s="29">
        <v>49483564012</v>
      </c>
      <c r="C51" s="29" t="s">
        <v>162</v>
      </c>
      <c r="D51" s="30">
        <v>34.590000000000003</v>
      </c>
      <c r="E51" s="31" t="s">
        <v>35</v>
      </c>
    </row>
    <row r="52" spans="1:8" ht="31.5" customHeight="1" x14ac:dyDescent="0.25">
      <c r="A52" s="6" t="s">
        <v>274</v>
      </c>
      <c r="B52" s="24"/>
      <c r="C52" s="24"/>
      <c r="D52" s="7">
        <f>SUBTOTAL(9,D50:D51)</f>
        <v>34.590000000000003</v>
      </c>
      <c r="E52" s="21"/>
    </row>
    <row r="53" spans="1:8" s="32" customFormat="1" ht="31.5" customHeight="1" x14ac:dyDescent="0.25">
      <c r="A53" s="28" t="s">
        <v>108</v>
      </c>
      <c r="B53" s="29">
        <v>60640803807</v>
      </c>
      <c r="C53" s="29" t="s">
        <v>110</v>
      </c>
      <c r="D53" s="30">
        <v>784.53</v>
      </c>
      <c r="E53" s="31" t="s">
        <v>43</v>
      </c>
    </row>
    <row r="54" spans="1:8" ht="31.5" customHeight="1" x14ac:dyDescent="0.25">
      <c r="A54" s="6" t="s">
        <v>109</v>
      </c>
      <c r="B54" s="24"/>
      <c r="C54" s="24"/>
      <c r="D54" s="7">
        <f>SUBTOTAL(9,D53)</f>
        <v>784.53</v>
      </c>
      <c r="E54" s="21"/>
    </row>
    <row r="55" spans="1:8" s="32" customFormat="1" ht="31.5" customHeight="1" x14ac:dyDescent="0.25">
      <c r="A55" s="28" t="s">
        <v>460</v>
      </c>
      <c r="B55" s="29">
        <v>64645054565</v>
      </c>
      <c r="C55" s="29" t="s">
        <v>462</v>
      </c>
      <c r="D55" s="30">
        <v>3100</v>
      </c>
      <c r="E55" s="31" t="s">
        <v>46</v>
      </c>
    </row>
    <row r="56" spans="1:8" ht="31.5" customHeight="1" x14ac:dyDescent="0.25">
      <c r="A56" s="6" t="s">
        <v>461</v>
      </c>
      <c r="B56" s="24"/>
      <c r="C56" s="24"/>
      <c r="D56" s="7">
        <f>SUBTOTAL(9,D55)</f>
        <v>3100</v>
      </c>
      <c r="E56" s="21"/>
    </row>
    <row r="57" spans="1:8" ht="31.5" customHeight="1" x14ac:dyDescent="0.25">
      <c r="A57" s="12" t="s">
        <v>71</v>
      </c>
      <c r="B57" s="25">
        <v>2535697732</v>
      </c>
      <c r="C57" s="29" t="s">
        <v>1</v>
      </c>
      <c r="D57" s="13">
        <v>96.43</v>
      </c>
      <c r="E57" s="22" t="s">
        <v>47</v>
      </c>
    </row>
    <row r="58" spans="1:8" ht="31.5" customHeight="1" x14ac:dyDescent="0.25">
      <c r="A58" s="6" t="s">
        <v>72</v>
      </c>
      <c r="B58" s="24"/>
      <c r="C58" s="24"/>
      <c r="D58" s="7">
        <f>SUBTOTAL(9,D57)</f>
        <v>96.43</v>
      </c>
      <c r="E58" s="21"/>
    </row>
    <row r="59" spans="1:8" s="32" customFormat="1" ht="31.5" customHeight="1" x14ac:dyDescent="0.25">
      <c r="A59" s="28" t="s">
        <v>470</v>
      </c>
      <c r="B59" s="29">
        <v>61824900855</v>
      </c>
      <c r="C59" s="29" t="s">
        <v>1</v>
      </c>
      <c r="D59" s="30">
        <v>60</v>
      </c>
      <c r="E59" s="31" t="s">
        <v>43</v>
      </c>
    </row>
    <row r="60" spans="1:8" ht="31.5" customHeight="1" x14ac:dyDescent="0.25">
      <c r="A60" s="6" t="s">
        <v>471</v>
      </c>
      <c r="B60" s="24"/>
      <c r="C60" s="24"/>
      <c r="D60" s="7">
        <f>SUBTOTAL(9,D59)</f>
        <v>60</v>
      </c>
      <c r="E60" s="21"/>
    </row>
    <row r="61" spans="1:8" ht="31.5" customHeight="1" x14ac:dyDescent="0.25">
      <c r="A61" s="4" t="s">
        <v>22</v>
      </c>
      <c r="B61" s="23">
        <v>82812328597</v>
      </c>
      <c r="C61" s="23" t="s">
        <v>1</v>
      </c>
      <c r="D61" s="13">
        <v>22041</v>
      </c>
      <c r="E61" s="20" t="s">
        <v>43</v>
      </c>
      <c r="H61" s="14"/>
    </row>
    <row r="62" spans="1:8" ht="31.5" customHeight="1" x14ac:dyDescent="0.25">
      <c r="A62" s="6" t="s">
        <v>73</v>
      </c>
      <c r="B62" s="24"/>
      <c r="C62" s="24"/>
      <c r="D62" s="7">
        <f>SUBTOTAL(9,D61:D61)</f>
        <v>22041</v>
      </c>
      <c r="E62" s="21"/>
    </row>
    <row r="63" spans="1:8" s="32" customFormat="1" ht="31.5" customHeight="1" x14ac:dyDescent="0.25">
      <c r="A63" s="28" t="s">
        <v>463</v>
      </c>
      <c r="B63" s="29">
        <v>3028888788</v>
      </c>
      <c r="C63" s="29" t="s">
        <v>1</v>
      </c>
      <c r="D63" s="30">
        <v>9000</v>
      </c>
      <c r="E63" s="31" t="s">
        <v>467</v>
      </c>
    </row>
    <row r="64" spans="1:8" ht="31.5" customHeight="1" x14ac:dyDescent="0.25">
      <c r="A64" s="6" t="s">
        <v>464</v>
      </c>
      <c r="B64" s="24"/>
      <c r="C64" s="24"/>
      <c r="D64" s="7">
        <f>SUBTOTAL(9,D63:D63)</f>
        <v>9000</v>
      </c>
      <c r="E64" s="21"/>
    </row>
    <row r="65" spans="1:7" s="32" customFormat="1" ht="31.5" customHeight="1" x14ac:dyDescent="0.25">
      <c r="A65" s="28" t="s">
        <v>435</v>
      </c>
      <c r="B65" s="29">
        <v>29050776382</v>
      </c>
      <c r="C65" s="29" t="s">
        <v>1</v>
      </c>
      <c r="D65" s="30">
        <v>63.9</v>
      </c>
      <c r="E65" s="31" t="s">
        <v>38</v>
      </c>
    </row>
    <row r="66" spans="1:7" ht="31.5" customHeight="1" x14ac:dyDescent="0.25">
      <c r="A66" s="6" t="s">
        <v>436</v>
      </c>
      <c r="B66" s="24"/>
      <c r="C66" s="24"/>
      <c r="D66" s="7">
        <f>SUBTOTAL(9,D65:D65)</f>
        <v>63.9</v>
      </c>
      <c r="E66" s="21"/>
    </row>
    <row r="67" spans="1:7" s="32" customFormat="1" ht="31.5" customHeight="1" x14ac:dyDescent="0.25">
      <c r="A67" s="28" t="s">
        <v>465</v>
      </c>
      <c r="B67" s="29">
        <v>92276133102</v>
      </c>
      <c r="C67" s="29" t="s">
        <v>1</v>
      </c>
      <c r="D67" s="30">
        <v>209</v>
      </c>
      <c r="E67" s="31" t="s">
        <v>302</v>
      </c>
    </row>
    <row r="68" spans="1:7" ht="31.5" customHeight="1" x14ac:dyDescent="0.25">
      <c r="A68" s="6" t="s">
        <v>466</v>
      </c>
      <c r="B68" s="24"/>
      <c r="C68" s="24"/>
      <c r="D68" s="7">
        <f>SUBTOTAL(9,D67:D67)</f>
        <v>209</v>
      </c>
      <c r="E68" s="21"/>
    </row>
    <row r="69" spans="1:7" s="32" customFormat="1" ht="31.5" customHeight="1" x14ac:dyDescent="0.25">
      <c r="A69" s="28" t="s">
        <v>3</v>
      </c>
      <c r="B69" s="29">
        <v>83416546499</v>
      </c>
      <c r="C69" s="29" t="s">
        <v>1</v>
      </c>
      <c r="D69" s="30">
        <v>147.41</v>
      </c>
      <c r="E69" s="31" t="s">
        <v>39</v>
      </c>
    </row>
    <row r="70" spans="1:7" ht="31.5" customHeight="1" x14ac:dyDescent="0.25">
      <c r="A70" s="6" t="s">
        <v>281</v>
      </c>
      <c r="B70" s="24"/>
      <c r="C70" s="24"/>
      <c r="D70" s="7">
        <f>SUBTOTAL(9,D69)</f>
        <v>147.41</v>
      </c>
      <c r="E70" s="21"/>
    </row>
    <row r="71" spans="1:7" ht="31.5" customHeight="1" x14ac:dyDescent="0.25">
      <c r="A71" s="4" t="s">
        <v>24</v>
      </c>
      <c r="B71" s="23">
        <v>82031999604</v>
      </c>
      <c r="C71" s="23" t="s">
        <v>1</v>
      </c>
      <c r="D71" s="13">
        <v>376.73</v>
      </c>
      <c r="E71" s="20" t="s">
        <v>34</v>
      </c>
      <c r="G71" s="14"/>
    </row>
    <row r="72" spans="1:7" ht="31.5" customHeight="1" x14ac:dyDescent="0.25">
      <c r="A72" s="6" t="s">
        <v>75</v>
      </c>
      <c r="B72" s="24"/>
      <c r="C72" s="24"/>
      <c r="D72" s="7">
        <f>SUBTOTAL(9,D71)</f>
        <v>376.73</v>
      </c>
      <c r="E72" s="21"/>
    </row>
    <row r="73" spans="1:7" ht="31.5" customHeight="1" x14ac:dyDescent="0.25">
      <c r="A73" s="28" t="s">
        <v>306</v>
      </c>
      <c r="B73" s="29">
        <v>85584865987</v>
      </c>
      <c r="C73" s="29" t="s">
        <v>1</v>
      </c>
      <c r="D73" s="30">
        <v>23.88</v>
      </c>
      <c r="E73" s="31" t="s">
        <v>39</v>
      </c>
    </row>
    <row r="74" spans="1:7" ht="31.5" customHeight="1" x14ac:dyDescent="0.25">
      <c r="A74" s="6" t="s">
        <v>282</v>
      </c>
      <c r="B74" s="24"/>
      <c r="C74" s="24"/>
      <c r="D74" s="7">
        <f>SUBTOTAL(9,D73)</f>
        <v>23.88</v>
      </c>
      <c r="E74" s="21"/>
    </row>
    <row r="75" spans="1:7" x14ac:dyDescent="0.25">
      <c r="A75" s="6"/>
      <c r="B75" s="8"/>
      <c r="C75" s="8"/>
      <c r="D75" s="7"/>
      <c r="E75" s="8"/>
    </row>
    <row r="76" spans="1:7" s="11" customFormat="1" ht="14.25" customHeight="1" x14ac:dyDescent="0.25">
      <c r="A76" s="9" t="s">
        <v>457</v>
      </c>
      <c r="B76" s="9"/>
      <c r="C76" s="9"/>
      <c r="D76" s="10">
        <f>SUBTOTAL(9,D8:D75)</f>
        <v>56823.380000000005</v>
      </c>
      <c r="E76" s="9"/>
    </row>
    <row r="79" spans="1:7" x14ac:dyDescent="0.25">
      <c r="D79" s="14"/>
    </row>
    <row r="80" spans="1:7" x14ac:dyDescent="0.25">
      <c r="D80" s="14"/>
    </row>
    <row r="83" spans="4:4" x14ac:dyDescent="0.25">
      <c r="D83" s="14"/>
    </row>
  </sheetData>
  <mergeCells count="1">
    <mergeCell ref="A4:E4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12-2025</vt:lpstr>
      <vt:lpstr>12-2025 Plaće i mat.prava</vt:lpstr>
      <vt:lpstr>11-2025</vt:lpstr>
      <vt:lpstr>11-2025 Plaće i mat.prava   </vt:lpstr>
      <vt:lpstr>10-2025  </vt:lpstr>
      <vt:lpstr>10-2025 Plaće i mat.prava   </vt:lpstr>
      <vt:lpstr>09-2025  </vt:lpstr>
      <vt:lpstr>09-2025 Plaće i mat.prava  </vt:lpstr>
      <vt:lpstr>08-2025  </vt:lpstr>
      <vt:lpstr>08-2025 Plaće i mat.prava  </vt:lpstr>
      <vt:lpstr>07-2025  </vt:lpstr>
      <vt:lpstr>07-2025 Plaće i mat.prava </vt:lpstr>
      <vt:lpstr>06-2025    </vt:lpstr>
      <vt:lpstr>06-2025 Plaće i mat.prava   </vt:lpstr>
      <vt:lpstr>05-2025   </vt:lpstr>
      <vt:lpstr>05-2025 Plaće i mat.prava   </vt:lpstr>
      <vt:lpstr>04-2025   </vt:lpstr>
      <vt:lpstr>04-2025 Plaće i mat.prava  </vt:lpstr>
      <vt:lpstr>03-2025  </vt:lpstr>
      <vt:lpstr>03-2025 Plaće i mat.prava  </vt:lpstr>
      <vt:lpstr>02-2025 </vt:lpstr>
      <vt:lpstr>02-2025 Plaće i mat.prava </vt:lpstr>
      <vt:lpstr>01-2025</vt:lpstr>
      <vt:lpstr>01-2025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Dijana Novotny</cp:lastModifiedBy>
  <dcterms:created xsi:type="dcterms:W3CDTF">2024-02-15T09:18:04Z</dcterms:created>
  <dcterms:modified xsi:type="dcterms:W3CDTF">2026-02-04T11:43:44Z</dcterms:modified>
</cp:coreProperties>
</file>